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24519"/>
</workbook>
</file>

<file path=xl/calcChain.xml><?xml version="1.0" encoding="utf-8"?>
<calcChain xmlns="http://schemas.openxmlformats.org/spreadsheetml/2006/main">
  <c r="Z8" i="1"/>
  <c r="Z65"/>
  <c r="L26"/>
  <c r="M26"/>
  <c r="N26"/>
  <c r="O26"/>
  <c r="P26"/>
  <c r="Q26"/>
  <c r="R26"/>
  <c r="S26"/>
  <c r="T26"/>
  <c r="U26"/>
  <c r="V26"/>
  <c r="W26"/>
  <c r="X26"/>
  <c r="Y26"/>
  <c r="Z26"/>
  <c r="K26"/>
  <c r="L63"/>
  <c r="M63"/>
  <c r="M62" s="1"/>
  <c r="M61" s="1"/>
  <c r="N63"/>
  <c r="N62" s="1"/>
  <c r="N61" s="1"/>
  <c r="O63"/>
  <c r="P63"/>
  <c r="Q63"/>
  <c r="Q62" s="1"/>
  <c r="Q61" s="1"/>
  <c r="R63"/>
  <c r="R62" s="1"/>
  <c r="R61" s="1"/>
  <c r="S63"/>
  <c r="S62" s="1"/>
  <c r="S61" s="1"/>
  <c r="T63"/>
  <c r="U63"/>
  <c r="U62" s="1"/>
  <c r="U61" s="1"/>
  <c r="V63"/>
  <c r="W63"/>
  <c r="X63"/>
  <c r="Y63"/>
  <c r="Y62" s="1"/>
  <c r="Y61" s="1"/>
  <c r="Z63"/>
  <c r="Z62" s="1"/>
  <c r="Z61" s="1"/>
  <c r="L62"/>
  <c r="L61" s="1"/>
  <c r="O62"/>
  <c r="O61" s="1"/>
  <c r="P62"/>
  <c r="T62"/>
  <c r="T61" s="1"/>
  <c r="V62"/>
  <c r="V61" s="1"/>
  <c r="W62"/>
  <c r="W61" s="1"/>
  <c r="X62"/>
  <c r="X61" s="1"/>
  <c r="P61"/>
  <c r="K63"/>
  <c r="K62" s="1"/>
  <c r="K61" s="1"/>
  <c r="L59"/>
  <c r="L58" s="1"/>
  <c r="L57" s="1"/>
  <c r="M59"/>
  <c r="M58" s="1"/>
  <c r="M57" s="1"/>
  <c r="N59"/>
  <c r="O59"/>
  <c r="O58" s="1"/>
  <c r="O57" s="1"/>
  <c r="P59"/>
  <c r="P58" s="1"/>
  <c r="P57" s="1"/>
  <c r="Q59"/>
  <c r="Q58" s="1"/>
  <c r="Q57" s="1"/>
  <c r="R59"/>
  <c r="R58" s="1"/>
  <c r="R57" s="1"/>
  <c r="S59"/>
  <c r="S58" s="1"/>
  <c r="S57" s="1"/>
  <c r="T59"/>
  <c r="U59"/>
  <c r="U58" s="1"/>
  <c r="U57" s="1"/>
  <c r="V59"/>
  <c r="V58" s="1"/>
  <c r="V57" s="1"/>
  <c r="W59"/>
  <c r="W58" s="1"/>
  <c r="W57" s="1"/>
  <c r="X59"/>
  <c r="X58" s="1"/>
  <c r="X57" s="1"/>
  <c r="Y59"/>
  <c r="Y58" s="1"/>
  <c r="Y57" s="1"/>
  <c r="Z59"/>
  <c r="N58"/>
  <c r="N57" s="1"/>
  <c r="T58"/>
  <c r="T57" s="1"/>
  <c r="Z58"/>
  <c r="Z57" s="1"/>
  <c r="K59"/>
  <c r="K58" s="1"/>
  <c r="K57" s="1"/>
  <c r="L55"/>
  <c r="M55"/>
  <c r="N55"/>
  <c r="O55"/>
  <c r="P55"/>
  <c r="Q55"/>
  <c r="R55"/>
  <c r="S55"/>
  <c r="T55"/>
  <c r="U55"/>
  <c r="V55"/>
  <c r="W55"/>
  <c r="X55"/>
  <c r="Y55"/>
  <c r="Z55"/>
  <c r="L53"/>
  <c r="M53"/>
  <c r="N53"/>
  <c r="O53"/>
  <c r="P53"/>
  <c r="Q53"/>
  <c r="R53"/>
  <c r="S53"/>
  <c r="T53"/>
  <c r="U53"/>
  <c r="V53"/>
  <c r="W53"/>
  <c r="X53"/>
  <c r="Y53"/>
  <c r="Z53"/>
  <c r="L51"/>
  <c r="M51"/>
  <c r="N51"/>
  <c r="O51"/>
  <c r="P51"/>
  <c r="Q51"/>
  <c r="R51"/>
  <c r="S51"/>
  <c r="T51"/>
  <c r="U51"/>
  <c r="V51"/>
  <c r="W51"/>
  <c r="X51"/>
  <c r="Y51"/>
  <c r="Z51"/>
  <c r="L49"/>
  <c r="M49"/>
  <c r="N49"/>
  <c r="O49"/>
  <c r="P49"/>
  <c r="P48" s="1"/>
  <c r="P44" s="1"/>
  <c r="Q49"/>
  <c r="R49"/>
  <c r="S49"/>
  <c r="T49"/>
  <c r="U49"/>
  <c r="V49"/>
  <c r="V48" s="1"/>
  <c r="W49"/>
  <c r="X49"/>
  <c r="Y49"/>
  <c r="Z49"/>
  <c r="S48"/>
  <c r="X48"/>
  <c r="K55"/>
  <c r="K53"/>
  <c r="K51"/>
  <c r="K49"/>
  <c r="L46"/>
  <c r="M46"/>
  <c r="M45" s="1"/>
  <c r="N46"/>
  <c r="N45" s="1"/>
  <c r="O46"/>
  <c r="O45" s="1"/>
  <c r="P46"/>
  <c r="Q46"/>
  <c r="Q45" s="1"/>
  <c r="R46"/>
  <c r="S46"/>
  <c r="S45" s="1"/>
  <c r="S44" s="1"/>
  <c r="T46"/>
  <c r="U46"/>
  <c r="U45" s="1"/>
  <c r="V46"/>
  <c r="W46"/>
  <c r="W45" s="1"/>
  <c r="X46"/>
  <c r="Y46"/>
  <c r="Y45" s="1"/>
  <c r="Z46"/>
  <c r="L45"/>
  <c r="P45"/>
  <c r="R45"/>
  <c r="T45"/>
  <c r="V45"/>
  <c r="X45"/>
  <c r="Z45"/>
  <c r="K46"/>
  <c r="K45" s="1"/>
  <c r="L42"/>
  <c r="M42"/>
  <c r="N42"/>
  <c r="O42"/>
  <c r="O39" s="1"/>
  <c r="O38" s="1"/>
  <c r="P42"/>
  <c r="Q42"/>
  <c r="R42"/>
  <c r="S42"/>
  <c r="S39" s="1"/>
  <c r="S38" s="1"/>
  <c r="T42"/>
  <c r="U42"/>
  <c r="V42"/>
  <c r="W42"/>
  <c r="X42"/>
  <c r="Y42"/>
  <c r="Z42"/>
  <c r="L40"/>
  <c r="L39" s="1"/>
  <c r="L38" s="1"/>
  <c r="M40"/>
  <c r="N40"/>
  <c r="O40"/>
  <c r="P40"/>
  <c r="P39" s="1"/>
  <c r="P38" s="1"/>
  <c r="Q40"/>
  <c r="R40"/>
  <c r="R39" s="1"/>
  <c r="R38" s="1"/>
  <c r="S40"/>
  <c r="T40"/>
  <c r="U40"/>
  <c r="V40"/>
  <c r="V39" s="1"/>
  <c r="V38" s="1"/>
  <c r="W40"/>
  <c r="W39" s="1"/>
  <c r="W38" s="1"/>
  <c r="X40"/>
  <c r="X39" s="1"/>
  <c r="X38" s="1"/>
  <c r="Y40"/>
  <c r="Z40"/>
  <c r="Z39" s="1"/>
  <c r="Z38" s="1"/>
  <c r="T39"/>
  <c r="T38" s="1"/>
  <c r="K42"/>
  <c r="K40"/>
  <c r="L36"/>
  <c r="L35" s="1"/>
  <c r="L34" s="1"/>
  <c r="M36"/>
  <c r="M35" s="1"/>
  <c r="M34" s="1"/>
  <c r="N36"/>
  <c r="N35" s="1"/>
  <c r="N34" s="1"/>
  <c r="O36"/>
  <c r="O35" s="1"/>
  <c r="O34" s="1"/>
  <c r="P36"/>
  <c r="P35" s="1"/>
  <c r="P34" s="1"/>
  <c r="Q36"/>
  <c r="Q35" s="1"/>
  <c r="Q34" s="1"/>
  <c r="R36"/>
  <c r="R35" s="1"/>
  <c r="R34" s="1"/>
  <c r="S36"/>
  <c r="T36"/>
  <c r="T35" s="1"/>
  <c r="T34" s="1"/>
  <c r="U36"/>
  <c r="U35" s="1"/>
  <c r="U34" s="1"/>
  <c r="V36"/>
  <c r="V35" s="1"/>
  <c r="V34" s="1"/>
  <c r="W36"/>
  <c r="W35" s="1"/>
  <c r="W34" s="1"/>
  <c r="X36"/>
  <c r="X35" s="1"/>
  <c r="X34" s="1"/>
  <c r="Y36"/>
  <c r="Y35" s="1"/>
  <c r="Y34" s="1"/>
  <c r="Z36"/>
  <c r="Z35" s="1"/>
  <c r="Z34" s="1"/>
  <c r="S35"/>
  <c r="S34" s="1"/>
  <c r="S65" s="1"/>
  <c r="K36"/>
  <c r="K35" s="1"/>
  <c r="K34" s="1"/>
  <c r="L31"/>
  <c r="L30" s="1"/>
  <c r="L29" s="1"/>
  <c r="M31"/>
  <c r="M30" s="1"/>
  <c r="M29" s="1"/>
  <c r="N31"/>
  <c r="N30" s="1"/>
  <c r="N29" s="1"/>
  <c r="O31"/>
  <c r="P31"/>
  <c r="P30" s="1"/>
  <c r="P29" s="1"/>
  <c r="Q31"/>
  <c r="Q30" s="1"/>
  <c r="Q29" s="1"/>
  <c r="R31"/>
  <c r="S31"/>
  <c r="S30" s="1"/>
  <c r="S29" s="1"/>
  <c r="T31"/>
  <c r="T30" s="1"/>
  <c r="T29" s="1"/>
  <c r="U31"/>
  <c r="U30" s="1"/>
  <c r="U29" s="1"/>
  <c r="V31"/>
  <c r="W31"/>
  <c r="W30" s="1"/>
  <c r="W29" s="1"/>
  <c r="X31"/>
  <c r="Y31"/>
  <c r="Y30" s="1"/>
  <c r="Y29" s="1"/>
  <c r="Z31"/>
  <c r="Z30" s="1"/>
  <c r="Z29" s="1"/>
  <c r="O30"/>
  <c r="O29" s="1"/>
  <c r="R30"/>
  <c r="R29" s="1"/>
  <c r="V30"/>
  <c r="V29" s="1"/>
  <c r="X30"/>
  <c r="X29" s="1"/>
  <c r="K31"/>
  <c r="K30" s="1"/>
  <c r="K29" s="1"/>
  <c r="L24"/>
  <c r="L23" s="1"/>
  <c r="M24"/>
  <c r="M23" s="1"/>
  <c r="N24"/>
  <c r="N23" s="1"/>
  <c r="O24"/>
  <c r="O23" s="1"/>
  <c r="P24"/>
  <c r="P23" s="1"/>
  <c r="Q24"/>
  <c r="Q23" s="1"/>
  <c r="R24"/>
  <c r="R23" s="1"/>
  <c r="S24"/>
  <c r="S23" s="1"/>
  <c r="T24"/>
  <c r="T23" s="1"/>
  <c r="U24"/>
  <c r="U23" s="1"/>
  <c r="V24"/>
  <c r="V23" s="1"/>
  <c r="W24"/>
  <c r="W23" s="1"/>
  <c r="X24"/>
  <c r="X23" s="1"/>
  <c r="Y24"/>
  <c r="Y23" s="1"/>
  <c r="Z24"/>
  <c r="K24"/>
  <c r="L21"/>
  <c r="L20" s="1"/>
  <c r="M21"/>
  <c r="M20" s="1"/>
  <c r="N21"/>
  <c r="N20" s="1"/>
  <c r="O21"/>
  <c r="O20" s="1"/>
  <c r="P21"/>
  <c r="P20" s="1"/>
  <c r="Q21"/>
  <c r="Q20" s="1"/>
  <c r="R21"/>
  <c r="R20" s="1"/>
  <c r="S21"/>
  <c r="S20" s="1"/>
  <c r="T21"/>
  <c r="T20" s="1"/>
  <c r="U21"/>
  <c r="U20" s="1"/>
  <c r="V21"/>
  <c r="V20" s="1"/>
  <c r="W21"/>
  <c r="W20" s="1"/>
  <c r="X21"/>
  <c r="X20" s="1"/>
  <c r="Y21"/>
  <c r="Y20" s="1"/>
  <c r="Z21"/>
  <c r="Z20" s="1"/>
  <c r="K21"/>
  <c r="K20"/>
  <c r="L18"/>
  <c r="M18"/>
  <c r="N18"/>
  <c r="O18"/>
  <c r="P18"/>
  <c r="Q18"/>
  <c r="R18"/>
  <c r="S18"/>
  <c r="T18"/>
  <c r="U18"/>
  <c r="V18"/>
  <c r="W18"/>
  <c r="X18"/>
  <c r="Y18"/>
  <c r="Z18"/>
  <c r="K18"/>
  <c r="K17" s="1"/>
  <c r="L17"/>
  <c r="M17"/>
  <c r="N17"/>
  <c r="O17"/>
  <c r="P17"/>
  <c r="Q17"/>
  <c r="R17"/>
  <c r="S17"/>
  <c r="T17"/>
  <c r="U17"/>
  <c r="V17"/>
  <c r="W17"/>
  <c r="X17"/>
  <c r="Y17"/>
  <c r="Z17"/>
  <c r="L12"/>
  <c r="M12"/>
  <c r="N12"/>
  <c r="O12"/>
  <c r="P12"/>
  <c r="Q12"/>
  <c r="R12"/>
  <c r="S12"/>
  <c r="T12"/>
  <c r="U12"/>
  <c r="V12"/>
  <c r="W12"/>
  <c r="X12"/>
  <c r="Y12"/>
  <c r="Z12"/>
  <c r="K12"/>
  <c r="K9"/>
  <c r="K10"/>
  <c r="L10"/>
  <c r="M10"/>
  <c r="N10"/>
  <c r="N9" s="1"/>
  <c r="O10"/>
  <c r="O9" s="1"/>
  <c r="P10"/>
  <c r="Q10"/>
  <c r="R10"/>
  <c r="R9" s="1"/>
  <c r="S10"/>
  <c r="S9" s="1"/>
  <c r="T10"/>
  <c r="U10"/>
  <c r="V10"/>
  <c r="V9" s="1"/>
  <c r="W10"/>
  <c r="W9" s="1"/>
  <c r="X10"/>
  <c r="Y10"/>
  <c r="Z10"/>
  <c r="X9" l="1"/>
  <c r="T9"/>
  <c r="L9"/>
  <c r="Y9"/>
  <c r="U9"/>
  <c r="Q9"/>
  <c r="M9"/>
  <c r="V44"/>
  <c r="P9"/>
  <c r="X44"/>
  <c r="X65" s="1"/>
  <c r="W48"/>
  <c r="Z23"/>
  <c r="K23"/>
  <c r="V65"/>
  <c r="P65"/>
  <c r="O48"/>
  <c r="O44" s="1"/>
  <c r="O65" s="1"/>
  <c r="T48"/>
  <c r="T44" s="1"/>
  <c r="T65" s="1"/>
  <c r="L48"/>
  <c r="L44" s="1"/>
  <c r="L65" s="1"/>
  <c r="K39"/>
  <c r="K38" s="1"/>
  <c r="K65" s="1"/>
  <c r="K48"/>
  <c r="K44" s="1"/>
  <c r="Z9"/>
  <c r="N39"/>
  <c r="N38" s="1"/>
  <c r="R48"/>
  <c r="R44" s="1"/>
  <c r="R65" s="1"/>
  <c r="W44"/>
  <c r="W65" s="1"/>
  <c r="Z48"/>
  <c r="Z44" s="1"/>
  <c r="N48"/>
  <c r="N44" s="1"/>
  <c r="Y48"/>
  <c r="Y44" s="1"/>
  <c r="U48"/>
  <c r="U44" s="1"/>
  <c r="Q48"/>
  <c r="Q44" s="1"/>
  <c r="M48"/>
  <c r="M44" s="1"/>
  <c r="Y39"/>
  <c r="Y38" s="1"/>
  <c r="Y65" s="1"/>
  <c r="U39"/>
  <c r="U38" s="1"/>
  <c r="U65" s="1"/>
  <c r="Q39"/>
  <c r="Q38" s="1"/>
  <c r="Q65" s="1"/>
  <c r="M39"/>
  <c r="M38" s="1"/>
  <c r="M65" s="1"/>
  <c r="N65" l="1"/>
</calcChain>
</file>

<file path=xl/sharedStrings.xml><?xml version="1.0" encoding="utf-8"?>
<sst xmlns="http://schemas.openxmlformats.org/spreadsheetml/2006/main" count="267" uniqueCount="100">
  <si>
    <t>Наименование показателя</t>
  </si>
  <si>
    <t>Разд.</t>
  </si>
  <si>
    <t>Ц.ст.</t>
  </si>
  <si>
    <t>Расх.</t>
  </si>
  <si>
    <t>#Н/Д</t>
  </si>
  <si>
    <t xml:space="preserve">    ОБЩЕГОСУДАРСТВЕННЫЕ ВОПРОСЫ</t>
  </si>
  <si>
    <t>000</t>
  </si>
  <si>
    <t>0100</t>
  </si>
  <si>
    <t>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</si>
  <si>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</si>
  <si>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</si>
  <si>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Высшее должностное лицо муниципального образования
</t>
  </si>
  <si>
    <t>0310201</t>
  </si>
  <si>
    <t xml:space="preserve">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</si>
  <si>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</si>
  <si>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Центральный аппарат</t>
  </si>
  <si>
    <t>0310204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</si>
  <si>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</si>
  <si>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</si>
  <si>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</si>
  <si>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</si>
  <si>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прочих налогов, сборов и иных платежей</t>
  </si>
  <si>
    <t>852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</si>
  <si>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</si>
  <si>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</si>
  <si>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Расходы за счет межбюджетных трансфертов  из бюджетов поселений  на осуществление полномочий  в соответствии с заключенными соглашениями
</t>
  </si>
  <si>
    <t>0310217</t>
  </si>
  <si>
    <t xml:space="preserve">          Иные межбюджетные трансферты</t>
  </si>
  <si>
    <t>540</t>
  </si>
  <si>
    <t xml:space="preserve">      Резервные фонды</t>
  </si>
  <si>
    <t>0111</t>
  </si>
  <si>
    <t xml:space="preserve">        Резервный фонд администрации муниципального образования
</t>
  </si>
  <si>
    <t>0371001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</si>
  <si>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</si>
  <si>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</si>
  <si>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</si>
  <si>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</si>
  <si>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Оценка недвижимости, признание прав и регулирование отношений по государственной и муниципальной собственности
</t>
  </si>
  <si>
    <t>0310213</t>
  </si>
  <si>
    <t xml:space="preserve">        Выполнение других обязательств</t>
  </si>
  <si>
    <t>0310215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</si>
  <si>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</si>
  <si>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</si>
  <si>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</si>
  <si>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</si>
  <si>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</si>
  <si>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7025118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</si>
  <si>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</si>
  <si>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</si>
  <si>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</si>
  <si>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</si>
  <si>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  Мероприятия в сфере пожарной безопасности</t>
  </si>
  <si>
    <t>0393589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</si>
  <si>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</si>
  <si>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</si>
  <si>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</si>
  <si>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</si>
  <si>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На реализацию мероприятий муниципальной программы "Безопасность дорожного движения Калининского сельского поселения Ухоловского муниципального района  на 2014-2016 годы"
</t>
  </si>
  <si>
    <t>1000795</t>
  </si>
  <si>
    <t xml:space="preserve">        На реализацию мероприятий муниципальной программы "Дорожное хозяйство Калининского сельского поселения Ухоловского муниципального района на 2015-2018 годы"</t>
  </si>
  <si>
    <t>2209651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</si>
  <si>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</si>
  <si>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</si>
  <si>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</si>
  <si>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</si>
  <si>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На реализацию мероприятий муниципальной программы "Модернизация жилищно-коммунального хозяйства Калининского сельского поселения Ухоловского муниципального района на 2014-2016 годы"
</t>
  </si>
  <si>
    <t>1109180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</si>
  <si>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</si>
  <si>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</si>
  <si>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</si>
  <si>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>0503</t>
  </si>
  <si>
    <t xml:space="preserve">        Содержание автомобильных дорог и инженерных сооружений на них в границах городских округов и поселений в рамках благоустройства
</t>
  </si>
  <si>
    <t>0316002</t>
  </si>
  <si>
    <t xml:space="preserve">        Озеленение</t>
  </si>
  <si>
    <t>0316003</t>
  </si>
  <si>
    <t xml:space="preserve">        Организация и содержание мест захоронения</t>
  </si>
  <si>
    <t>0316004</t>
  </si>
  <si>
    <t xml:space="preserve">        Прочие мероприятия по благоустройству  поселений</t>
  </si>
  <si>
    <t>0316005</t>
  </si>
  <si>
    <t xml:space="preserve">    КУЛЬТУРА, КИНЕМАТОГРАФИЯ</t>
  </si>
  <si>
    <t>0800</t>
  </si>
  <si>
    <t xml:space="preserve">      Культура</t>
  </si>
  <si>
    <t>0801</t>
  </si>
  <si>
    <t>0360217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</si>
  <si>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</si>
  <si>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</si>
  <si>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</si>
  <si>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</si>
  <si>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Пенсии за выслугу лет, доплаты к пенсиям муниципальных  служащих 
</t>
  </si>
  <si>
    <t>0320401</t>
  </si>
  <si>
    <t xml:space="preserve">          Иные пенсии, социальные доплаты к пенсиям</t>
  </si>
  <si>
    <t>312</t>
  </si>
  <si>
    <t>ВСЕГО РАСХОДОВ:</t>
  </si>
  <si>
    <t xml:space="preserve"> руб.</t>
  </si>
  <si>
    <t>План на 2015 год</t>
  </si>
  <si>
    <t>Приложение № 2</t>
  </si>
  <si>
    <t>Исполнение бюджета муниципального образования - Калининское сельское поселение Ухоловского муниципального района по разделам, подразделам,целевым статьям, группам(группам и подгруппам) видов расходов классификации расходов бюджетов за 9 месяцев 2015 года</t>
  </si>
  <si>
    <t>Исполнение за 9 месяцев 2015 года</t>
  </si>
  <si>
    <t>Уплата прочих налогов, сборов</t>
  </si>
  <si>
    <t>к постановлению Главы администрации Калининского сельского поселения от 14 октября 2015г.№ 100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</si>
</sst>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18" fillId="33" borderId="0" xfId="0" applyFont="1" applyFill="1"/>
    <xf numFmtId="0" fontId="19" fillId="33" borderId="0" xfId="0" applyFont="1" applyFill="1"/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10" fontId="21" fillId="34" borderId="10" xfId="0" applyNumberFormat="1" applyFont="1" applyFill="1" applyBorder="1" applyAlignment="1">
      <alignment horizontal="right" vertical="top" shrinkToFit="1"/>
    </xf>
    <xf numFmtId="4" fontId="21" fillId="35" borderId="10" xfId="0" applyNumberFormat="1" applyFont="1" applyFill="1" applyBorder="1" applyAlignment="1">
      <alignment horizontal="right" vertical="top" shrinkToFit="1"/>
    </xf>
    <xf numFmtId="10" fontId="21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19" fillId="33" borderId="10" xfId="0" applyFont="1" applyFill="1" applyBorder="1" applyAlignment="1">
      <alignment vertical="top" wrapText="1"/>
    </xf>
    <xf numFmtId="4" fontId="19" fillId="34" borderId="10" xfId="0" applyNumberFormat="1" applyFont="1" applyFill="1" applyBorder="1" applyAlignment="1">
      <alignment horizontal="right" vertical="top" shrinkToFit="1"/>
    </xf>
    <xf numFmtId="4" fontId="19" fillId="36" borderId="10" xfId="0" applyNumberFormat="1" applyFont="1" applyFill="1" applyBorder="1" applyAlignment="1">
      <alignment horizontal="right" vertical="top" shrinkToFit="1"/>
    </xf>
    <xf numFmtId="4" fontId="19" fillId="35" borderId="10" xfId="0" applyNumberFormat="1" applyFont="1" applyFill="1" applyBorder="1" applyAlignment="1">
      <alignment horizontal="right" vertical="top" shrinkToFit="1"/>
    </xf>
    <xf numFmtId="0" fontId="19" fillId="33" borderId="0" xfId="0" applyFont="1" applyFill="1" applyAlignment="1">
      <alignment horizontal="left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left"/>
    </xf>
    <xf numFmtId="0" fontId="19" fillId="33" borderId="14" xfId="0" applyFont="1" applyFill="1" applyBorder="1" applyAlignment="1">
      <alignment horizontal="left"/>
    </xf>
    <xf numFmtId="0" fontId="19" fillId="33" borderId="15" xfId="0" applyFont="1" applyFill="1" applyBorder="1" applyAlignment="1">
      <alignment horizontal="left"/>
    </xf>
    <xf numFmtId="0" fontId="19" fillId="33" borderId="0" xfId="0" applyFont="1" applyFill="1" applyAlignment="1">
      <alignment horizontal="center" wrapText="1"/>
    </xf>
    <xf numFmtId="0" fontId="19" fillId="36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19" fillId="33" borderId="16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F67"/>
  <sheetViews>
    <sheetView showGridLines="0" tabSelected="1" workbookViewId="0">
      <pane ySplit="7" topLeftCell="A60" activePane="bottomLeft" state="frozen"/>
      <selection pane="bottomLeft" activeCell="B2" sqref="B2:Z2"/>
    </sheetView>
  </sheetViews>
  <sheetFormatPr defaultRowHeight="12.75" outlineLevelRow="3"/>
  <cols>
    <col min="1" max="1" width="40" customWidth="1"/>
    <col min="2" max="4" width="7.7109375" customWidth="1"/>
    <col min="5" max="8" width="11.140625" hidden="1" customWidth="1"/>
    <col min="9" max="9" width="13.5703125" hidden="1" customWidth="1"/>
    <col min="10" max="10" width="14.7109375" hidden="1" customWidth="1"/>
    <col min="11" max="11" width="14.7109375" customWidth="1"/>
    <col min="12" max="25" width="11.7109375" hidden="1" customWidth="1"/>
    <col min="26" max="26" width="11.7109375" customWidth="1"/>
    <col min="27" max="32" width="11.7109375" hidden="1" customWidth="1"/>
  </cols>
  <sheetData>
    <row r="1" spans="1:32">
      <c r="A1" s="11"/>
      <c r="B1" s="11"/>
      <c r="C1" s="11"/>
      <c r="D1" s="22" t="s">
        <v>95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"/>
      <c r="AB1" s="1"/>
      <c r="AC1" s="1"/>
      <c r="AD1" s="1"/>
      <c r="AE1" s="1"/>
      <c r="AF1" s="1"/>
    </row>
    <row r="2" spans="1:32" ht="25.5" customHeight="1">
      <c r="A2" s="11"/>
      <c r="B2" s="23" t="s">
        <v>99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"/>
      <c r="AB2" s="1"/>
      <c r="AC2" s="1"/>
      <c r="AD2" s="1"/>
      <c r="AE2" s="1"/>
      <c r="AF2" s="1"/>
    </row>
    <row r="3" spans="1:32" ht="15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"/>
      <c r="AF3" s="3"/>
    </row>
    <row r="4" spans="1:32" ht="45.75" customHeight="1">
      <c r="A4" s="25" t="s">
        <v>96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3"/>
      <c r="AF4" s="3"/>
    </row>
    <row r="5" spans="1:32">
      <c r="A5" s="26" t="s">
        <v>93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2.75" customHeight="1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17" t="s">
        <v>4</v>
      </c>
      <c r="K6" s="17" t="s">
        <v>94</v>
      </c>
      <c r="L6" s="17" t="s">
        <v>4</v>
      </c>
      <c r="M6" s="17" t="s">
        <v>4</v>
      </c>
      <c r="N6" s="17" t="s">
        <v>4</v>
      </c>
      <c r="O6" s="17" t="s">
        <v>4</v>
      </c>
      <c r="P6" s="17" t="s">
        <v>4</v>
      </c>
      <c r="Q6" s="17" t="s">
        <v>4</v>
      </c>
      <c r="R6" s="17" t="s">
        <v>4</v>
      </c>
      <c r="S6" s="17" t="s">
        <v>4</v>
      </c>
      <c r="T6" s="17" t="s">
        <v>4</v>
      </c>
      <c r="U6" s="17" t="s">
        <v>4</v>
      </c>
      <c r="V6" s="17" t="s">
        <v>4</v>
      </c>
      <c r="W6" s="17" t="s">
        <v>4</v>
      </c>
      <c r="X6" s="17" t="s">
        <v>4</v>
      </c>
      <c r="Y6" s="17" t="s">
        <v>4</v>
      </c>
      <c r="Z6" s="17" t="s">
        <v>97</v>
      </c>
      <c r="AA6" s="4" t="s">
        <v>4</v>
      </c>
      <c r="AB6" s="4" t="s">
        <v>4</v>
      </c>
      <c r="AC6" s="17" t="s">
        <v>4</v>
      </c>
      <c r="AD6" s="17" t="s">
        <v>4</v>
      </c>
      <c r="AE6" s="17" t="s">
        <v>4</v>
      </c>
      <c r="AF6" s="17" t="s">
        <v>4</v>
      </c>
    </row>
    <row r="7" spans="1:32" ht="39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4"/>
      <c r="AB7" s="4"/>
      <c r="AC7" s="18"/>
      <c r="AD7" s="18"/>
      <c r="AE7" s="18"/>
      <c r="AF7" s="18"/>
    </row>
    <row r="8" spans="1:32">
      <c r="A8" s="12" t="s">
        <v>5</v>
      </c>
      <c r="B8" s="5" t="s">
        <v>7</v>
      </c>
      <c r="C8" s="5" t="s">
        <v>8</v>
      </c>
      <c r="D8" s="5" t="s">
        <v>6</v>
      </c>
      <c r="E8" s="5"/>
      <c r="F8" s="5"/>
      <c r="G8" s="5"/>
      <c r="H8" s="5"/>
      <c r="I8" s="5"/>
      <c r="J8" s="13">
        <v>0</v>
      </c>
      <c r="K8" s="14">
        <v>1656000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f>Z9+Z17+Z20+Z23</f>
        <v>1124848.8700000001</v>
      </c>
      <c r="AA8" s="6">
        <v>0</v>
      </c>
      <c r="AB8" s="6">
        <v>70605</v>
      </c>
      <c r="AC8" s="6">
        <v>-321084.77</v>
      </c>
      <c r="AD8" s="6">
        <v>0</v>
      </c>
      <c r="AE8" s="7">
        <v>0</v>
      </c>
      <c r="AF8" s="6">
        <v>0</v>
      </c>
    </row>
    <row r="9" spans="1:32" ht="38.25" outlineLevel="1">
      <c r="A9" s="12" t="s">
        <v>9</v>
      </c>
      <c r="B9" s="5" t="s">
        <v>10</v>
      </c>
      <c r="C9" s="5" t="s">
        <v>8</v>
      </c>
      <c r="D9" s="5" t="s">
        <v>6</v>
      </c>
      <c r="E9" s="5"/>
      <c r="F9" s="5"/>
      <c r="G9" s="5"/>
      <c r="H9" s="5"/>
      <c r="I9" s="5"/>
      <c r="J9" s="13">
        <v>0</v>
      </c>
      <c r="K9" s="14">
        <f>K10+K12</f>
        <v>1547000</v>
      </c>
      <c r="L9" s="14">
        <f t="shared" ref="L9:Z9" si="0">L10+L12</f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1112148.8700000001</v>
      </c>
      <c r="AA9" s="6">
        <v>0</v>
      </c>
      <c r="AB9" s="6">
        <v>70605</v>
      </c>
      <c r="AC9" s="6">
        <v>-321084.77</v>
      </c>
      <c r="AD9" s="6">
        <v>0</v>
      </c>
      <c r="AE9" s="7">
        <v>0</v>
      </c>
      <c r="AF9" s="6">
        <v>0</v>
      </c>
    </row>
    <row r="10" spans="1:32" ht="38.25" outlineLevel="2">
      <c r="A10" s="12" t="s">
        <v>11</v>
      </c>
      <c r="B10" s="5" t="s">
        <v>10</v>
      </c>
      <c r="C10" s="5" t="s">
        <v>12</v>
      </c>
      <c r="D10" s="5" t="s">
        <v>6</v>
      </c>
      <c r="E10" s="5"/>
      <c r="F10" s="5"/>
      <c r="G10" s="5"/>
      <c r="H10" s="5"/>
      <c r="I10" s="5"/>
      <c r="J10" s="13">
        <v>0</v>
      </c>
      <c r="K10" s="14">
        <f>K11</f>
        <v>453000</v>
      </c>
      <c r="L10" s="14">
        <f t="shared" ref="L10:Z10" si="1">L11</f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14">
        <f t="shared" si="1"/>
        <v>0</v>
      </c>
      <c r="U10" s="14">
        <f t="shared" si="1"/>
        <v>0</v>
      </c>
      <c r="V10" s="14">
        <f t="shared" si="1"/>
        <v>0</v>
      </c>
      <c r="W10" s="14">
        <f t="shared" si="1"/>
        <v>0</v>
      </c>
      <c r="X10" s="14">
        <f t="shared" si="1"/>
        <v>0</v>
      </c>
      <c r="Y10" s="14">
        <f t="shared" si="1"/>
        <v>0</v>
      </c>
      <c r="Z10" s="14">
        <f t="shared" si="1"/>
        <v>357331.16</v>
      </c>
      <c r="AA10" s="6">
        <v>0</v>
      </c>
      <c r="AB10" s="6">
        <v>70605</v>
      </c>
      <c r="AC10" s="6">
        <v>-88605.73</v>
      </c>
      <c r="AD10" s="6">
        <v>0</v>
      </c>
      <c r="AE10" s="7">
        <v>0</v>
      </c>
      <c r="AF10" s="6">
        <v>0</v>
      </c>
    </row>
    <row r="11" spans="1:32" ht="38.25" outlineLevel="3">
      <c r="A11" s="12" t="s">
        <v>13</v>
      </c>
      <c r="B11" s="5" t="s">
        <v>10</v>
      </c>
      <c r="C11" s="5" t="s">
        <v>12</v>
      </c>
      <c r="D11" s="5" t="s">
        <v>14</v>
      </c>
      <c r="E11" s="5"/>
      <c r="F11" s="5"/>
      <c r="G11" s="5"/>
      <c r="H11" s="5"/>
      <c r="I11" s="5"/>
      <c r="J11" s="13">
        <v>0</v>
      </c>
      <c r="K11" s="14">
        <v>453000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357331.16</v>
      </c>
      <c r="AA11" s="6">
        <v>0</v>
      </c>
      <c r="AB11" s="6">
        <v>70605</v>
      </c>
      <c r="AC11" s="6">
        <v>-88605.73</v>
      </c>
      <c r="AD11" s="6">
        <v>0</v>
      </c>
      <c r="AE11" s="7">
        <v>0</v>
      </c>
      <c r="AF11" s="6">
        <v>0</v>
      </c>
    </row>
    <row r="12" spans="1:32" outlineLevel="2">
      <c r="A12" s="12" t="s">
        <v>15</v>
      </c>
      <c r="B12" s="5" t="s">
        <v>10</v>
      </c>
      <c r="C12" s="5" t="s">
        <v>16</v>
      </c>
      <c r="D12" s="5" t="s">
        <v>6</v>
      </c>
      <c r="E12" s="5"/>
      <c r="F12" s="5"/>
      <c r="G12" s="5"/>
      <c r="H12" s="5"/>
      <c r="I12" s="5"/>
      <c r="J12" s="13">
        <v>0</v>
      </c>
      <c r="K12" s="14">
        <f>K13+K14+K15+K16</f>
        <v>1094000</v>
      </c>
      <c r="L12" s="14">
        <f t="shared" ref="L12:Z12" si="2">L13+L14+L15+L16</f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4">
        <f t="shared" si="2"/>
        <v>0</v>
      </c>
      <c r="T12" s="14">
        <f t="shared" si="2"/>
        <v>0</v>
      </c>
      <c r="U12" s="14">
        <f t="shared" si="2"/>
        <v>0</v>
      </c>
      <c r="V12" s="14">
        <f t="shared" si="2"/>
        <v>0</v>
      </c>
      <c r="W12" s="14">
        <f t="shared" si="2"/>
        <v>0</v>
      </c>
      <c r="X12" s="14">
        <f t="shared" si="2"/>
        <v>0</v>
      </c>
      <c r="Y12" s="14">
        <f t="shared" si="2"/>
        <v>0</v>
      </c>
      <c r="Z12" s="14">
        <f t="shared" si="2"/>
        <v>754817.71000000008</v>
      </c>
      <c r="AA12" s="6">
        <v>0</v>
      </c>
      <c r="AB12" s="6">
        <v>114663.75</v>
      </c>
      <c r="AC12" s="6">
        <v>-232479.04</v>
      </c>
      <c r="AD12" s="6">
        <v>0</v>
      </c>
      <c r="AE12" s="7">
        <v>0</v>
      </c>
      <c r="AF12" s="6">
        <v>0</v>
      </c>
    </row>
    <row r="13" spans="1:32" ht="38.25" outlineLevel="3">
      <c r="A13" s="12" t="s">
        <v>13</v>
      </c>
      <c r="B13" s="5" t="s">
        <v>10</v>
      </c>
      <c r="C13" s="5" t="s">
        <v>16</v>
      </c>
      <c r="D13" s="5" t="s">
        <v>14</v>
      </c>
      <c r="E13" s="5"/>
      <c r="F13" s="5"/>
      <c r="G13" s="5"/>
      <c r="H13" s="5"/>
      <c r="I13" s="5"/>
      <c r="J13" s="13">
        <v>0</v>
      </c>
      <c r="K13" s="14">
        <v>695285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467893.34</v>
      </c>
      <c r="AA13" s="6">
        <v>0</v>
      </c>
      <c r="AB13" s="6">
        <v>114663.75</v>
      </c>
      <c r="AC13" s="6">
        <v>-149757.95000000001</v>
      </c>
      <c r="AD13" s="6">
        <v>0</v>
      </c>
      <c r="AE13" s="7">
        <v>0</v>
      </c>
      <c r="AF13" s="6">
        <v>0</v>
      </c>
    </row>
    <row r="14" spans="1:32" ht="38.25" outlineLevel="3">
      <c r="A14" s="12" t="s">
        <v>17</v>
      </c>
      <c r="B14" s="5" t="s">
        <v>10</v>
      </c>
      <c r="C14" s="5" t="s">
        <v>16</v>
      </c>
      <c r="D14" s="5" t="s">
        <v>18</v>
      </c>
      <c r="E14" s="5"/>
      <c r="F14" s="5"/>
      <c r="G14" s="5"/>
      <c r="H14" s="5"/>
      <c r="I14" s="5"/>
      <c r="J14" s="13">
        <v>0</v>
      </c>
      <c r="K14" s="14">
        <v>1000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6">
        <v>0</v>
      </c>
      <c r="AB14" s="6">
        <v>0</v>
      </c>
      <c r="AC14" s="6">
        <v>0</v>
      </c>
      <c r="AD14" s="6">
        <v>0</v>
      </c>
      <c r="AE14" s="7">
        <v>0</v>
      </c>
      <c r="AF14" s="6">
        <v>0</v>
      </c>
    </row>
    <row r="15" spans="1:32" ht="38.25" outlineLevel="3">
      <c r="A15" s="12" t="s">
        <v>19</v>
      </c>
      <c r="B15" s="5" t="s">
        <v>10</v>
      </c>
      <c r="C15" s="5" t="s">
        <v>16</v>
      </c>
      <c r="D15" s="5" t="s">
        <v>20</v>
      </c>
      <c r="E15" s="5"/>
      <c r="F15" s="5"/>
      <c r="G15" s="5"/>
      <c r="H15" s="5"/>
      <c r="I15" s="5"/>
      <c r="J15" s="13">
        <v>0</v>
      </c>
      <c r="K15" s="14">
        <v>386115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276717.53000000003</v>
      </c>
      <c r="AA15" s="6">
        <v>0</v>
      </c>
      <c r="AB15" s="6">
        <v>1142.7</v>
      </c>
      <c r="AC15" s="6">
        <v>-72721.09</v>
      </c>
      <c r="AD15" s="6">
        <v>0</v>
      </c>
      <c r="AE15" s="7">
        <v>0</v>
      </c>
      <c r="AF15" s="6">
        <v>0</v>
      </c>
    </row>
    <row r="16" spans="1:32" ht="25.5" outlineLevel="3">
      <c r="A16" s="12" t="s">
        <v>21</v>
      </c>
      <c r="B16" s="5" t="s">
        <v>10</v>
      </c>
      <c r="C16" s="5" t="s">
        <v>16</v>
      </c>
      <c r="D16" s="5" t="s">
        <v>22</v>
      </c>
      <c r="E16" s="5"/>
      <c r="F16" s="5"/>
      <c r="G16" s="5"/>
      <c r="H16" s="5"/>
      <c r="I16" s="5"/>
      <c r="J16" s="13">
        <v>0</v>
      </c>
      <c r="K16" s="14">
        <v>11600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10206.84</v>
      </c>
      <c r="AA16" s="6">
        <v>0</v>
      </c>
      <c r="AB16" s="6">
        <v>10000</v>
      </c>
      <c r="AC16" s="6">
        <v>-10000</v>
      </c>
      <c r="AD16" s="6">
        <v>0</v>
      </c>
      <c r="AE16" s="7">
        <v>0</v>
      </c>
      <c r="AF16" s="6">
        <v>0</v>
      </c>
    </row>
    <row r="17" spans="1:32" ht="63.75" outlineLevel="1">
      <c r="A17" s="12" t="s">
        <v>23</v>
      </c>
      <c r="B17" s="5" t="s">
        <v>24</v>
      </c>
      <c r="C17" s="5" t="s">
        <v>8</v>
      </c>
      <c r="D17" s="5" t="s">
        <v>6</v>
      </c>
      <c r="E17" s="5"/>
      <c r="F17" s="5"/>
      <c r="G17" s="5"/>
      <c r="H17" s="5"/>
      <c r="I17" s="5"/>
      <c r="J17" s="13">
        <v>0</v>
      </c>
      <c r="K17" s="14">
        <f>K18</f>
        <v>12000</v>
      </c>
      <c r="L17" s="14">
        <f t="shared" ref="L17:Z18" si="3">L18</f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R17" s="14">
        <f t="shared" si="3"/>
        <v>0</v>
      </c>
      <c r="S17" s="14">
        <f t="shared" si="3"/>
        <v>0</v>
      </c>
      <c r="T17" s="14">
        <f t="shared" si="3"/>
        <v>0</v>
      </c>
      <c r="U17" s="14">
        <f t="shared" si="3"/>
        <v>0</v>
      </c>
      <c r="V17" s="14">
        <f t="shared" si="3"/>
        <v>0</v>
      </c>
      <c r="W17" s="14">
        <f t="shared" si="3"/>
        <v>0</v>
      </c>
      <c r="X17" s="14">
        <f t="shared" si="3"/>
        <v>0</v>
      </c>
      <c r="Y17" s="14">
        <f t="shared" si="3"/>
        <v>0</v>
      </c>
      <c r="Z17" s="14">
        <f t="shared" si="3"/>
        <v>0</v>
      </c>
      <c r="AA17" s="6">
        <v>0</v>
      </c>
      <c r="AB17" s="6">
        <v>0</v>
      </c>
      <c r="AC17" s="6">
        <v>0</v>
      </c>
      <c r="AD17" s="6">
        <v>0</v>
      </c>
      <c r="AE17" s="7">
        <v>0</v>
      </c>
      <c r="AF17" s="6">
        <v>0</v>
      </c>
    </row>
    <row r="18" spans="1:32" ht="76.5" outlineLevel="2">
      <c r="A18" s="12" t="s">
        <v>25</v>
      </c>
      <c r="B18" s="5" t="s">
        <v>24</v>
      </c>
      <c r="C18" s="5" t="s">
        <v>26</v>
      </c>
      <c r="D18" s="5" t="s">
        <v>6</v>
      </c>
      <c r="E18" s="5"/>
      <c r="F18" s="5"/>
      <c r="G18" s="5"/>
      <c r="H18" s="5"/>
      <c r="I18" s="5"/>
      <c r="J18" s="13">
        <v>0</v>
      </c>
      <c r="K18" s="14">
        <f>K19</f>
        <v>12000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3"/>
        <v>0</v>
      </c>
      <c r="R18" s="14">
        <f t="shared" si="3"/>
        <v>0</v>
      </c>
      <c r="S18" s="14">
        <f t="shared" si="3"/>
        <v>0</v>
      </c>
      <c r="T18" s="14">
        <f t="shared" si="3"/>
        <v>0</v>
      </c>
      <c r="U18" s="14">
        <f t="shared" si="3"/>
        <v>0</v>
      </c>
      <c r="V18" s="14">
        <f t="shared" si="3"/>
        <v>0</v>
      </c>
      <c r="W18" s="14">
        <f t="shared" si="3"/>
        <v>0</v>
      </c>
      <c r="X18" s="14">
        <f t="shared" si="3"/>
        <v>0</v>
      </c>
      <c r="Y18" s="14">
        <f t="shared" si="3"/>
        <v>0</v>
      </c>
      <c r="Z18" s="14">
        <f t="shared" si="3"/>
        <v>0</v>
      </c>
      <c r="AA18" s="6">
        <v>0</v>
      </c>
      <c r="AB18" s="6">
        <v>0</v>
      </c>
      <c r="AC18" s="6">
        <v>0</v>
      </c>
      <c r="AD18" s="6">
        <v>0</v>
      </c>
      <c r="AE18" s="7">
        <v>0</v>
      </c>
      <c r="AF18" s="6">
        <v>0</v>
      </c>
    </row>
    <row r="19" spans="1:32" outlineLevel="3">
      <c r="A19" s="12" t="s">
        <v>27</v>
      </c>
      <c r="B19" s="5" t="s">
        <v>24</v>
      </c>
      <c r="C19" s="5" t="s">
        <v>26</v>
      </c>
      <c r="D19" s="5" t="s">
        <v>28</v>
      </c>
      <c r="E19" s="5"/>
      <c r="F19" s="5"/>
      <c r="G19" s="5"/>
      <c r="H19" s="5"/>
      <c r="I19" s="5"/>
      <c r="J19" s="13">
        <v>0</v>
      </c>
      <c r="K19" s="14">
        <v>12000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6">
        <v>0</v>
      </c>
      <c r="AB19" s="6">
        <v>0</v>
      </c>
      <c r="AC19" s="6">
        <v>0</v>
      </c>
      <c r="AD19" s="6">
        <v>0</v>
      </c>
      <c r="AE19" s="7">
        <v>0</v>
      </c>
      <c r="AF19" s="6">
        <v>0</v>
      </c>
    </row>
    <row r="20" spans="1:32" outlineLevel="1">
      <c r="A20" s="12" t="s">
        <v>29</v>
      </c>
      <c r="B20" s="5" t="s">
        <v>30</v>
      </c>
      <c r="C20" s="5" t="s">
        <v>8</v>
      </c>
      <c r="D20" s="5" t="s">
        <v>6</v>
      </c>
      <c r="E20" s="5"/>
      <c r="F20" s="5"/>
      <c r="G20" s="5"/>
      <c r="H20" s="5"/>
      <c r="I20" s="5"/>
      <c r="J20" s="13">
        <v>0</v>
      </c>
      <c r="K20" s="14">
        <f>K21</f>
        <v>10000</v>
      </c>
      <c r="L20" s="14">
        <f t="shared" ref="L20:Z20" si="4">L21</f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4">
        <f t="shared" si="4"/>
        <v>0</v>
      </c>
      <c r="R20" s="14">
        <f t="shared" si="4"/>
        <v>0</v>
      </c>
      <c r="S20" s="14">
        <f t="shared" si="4"/>
        <v>0</v>
      </c>
      <c r="T20" s="14">
        <f t="shared" si="4"/>
        <v>0</v>
      </c>
      <c r="U20" s="14">
        <f t="shared" si="4"/>
        <v>0</v>
      </c>
      <c r="V20" s="14">
        <f t="shared" si="4"/>
        <v>0</v>
      </c>
      <c r="W20" s="14">
        <f t="shared" si="4"/>
        <v>0</v>
      </c>
      <c r="X20" s="14">
        <f t="shared" si="4"/>
        <v>0</v>
      </c>
      <c r="Y20" s="14">
        <f t="shared" si="4"/>
        <v>0</v>
      </c>
      <c r="Z20" s="14">
        <f t="shared" si="4"/>
        <v>0</v>
      </c>
      <c r="AA20" s="6">
        <v>0</v>
      </c>
      <c r="AB20" s="6">
        <v>0</v>
      </c>
      <c r="AC20" s="6">
        <v>0</v>
      </c>
      <c r="AD20" s="6">
        <v>0</v>
      </c>
      <c r="AE20" s="7">
        <v>0</v>
      </c>
      <c r="AF20" s="6">
        <v>0</v>
      </c>
    </row>
    <row r="21" spans="1:32" ht="38.25" outlineLevel="2">
      <c r="A21" s="12" t="s">
        <v>31</v>
      </c>
      <c r="B21" s="5" t="s">
        <v>30</v>
      </c>
      <c r="C21" s="5" t="s">
        <v>32</v>
      </c>
      <c r="D21" s="5" t="s">
        <v>6</v>
      </c>
      <c r="E21" s="5"/>
      <c r="F21" s="5"/>
      <c r="G21" s="5"/>
      <c r="H21" s="5"/>
      <c r="I21" s="5"/>
      <c r="J21" s="13">
        <v>0</v>
      </c>
      <c r="K21" s="14">
        <f>K22</f>
        <v>10000</v>
      </c>
      <c r="L21" s="14">
        <f t="shared" ref="L21:Z21" si="5">L22</f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0</v>
      </c>
      <c r="T21" s="14">
        <f t="shared" si="5"/>
        <v>0</v>
      </c>
      <c r="U21" s="14">
        <f t="shared" si="5"/>
        <v>0</v>
      </c>
      <c r="V21" s="14">
        <f t="shared" si="5"/>
        <v>0</v>
      </c>
      <c r="W21" s="14">
        <f t="shared" si="5"/>
        <v>0</v>
      </c>
      <c r="X21" s="14">
        <f t="shared" si="5"/>
        <v>0</v>
      </c>
      <c r="Y21" s="14">
        <f t="shared" si="5"/>
        <v>0</v>
      </c>
      <c r="Z21" s="14">
        <f t="shared" si="5"/>
        <v>0</v>
      </c>
      <c r="AA21" s="6">
        <v>0</v>
      </c>
      <c r="AB21" s="6">
        <v>0</v>
      </c>
      <c r="AC21" s="6">
        <v>0</v>
      </c>
      <c r="AD21" s="6">
        <v>0</v>
      </c>
      <c r="AE21" s="7">
        <v>0</v>
      </c>
      <c r="AF21" s="6">
        <v>0</v>
      </c>
    </row>
    <row r="22" spans="1:32" outlineLevel="3">
      <c r="A22" s="12" t="s">
        <v>33</v>
      </c>
      <c r="B22" s="5" t="s">
        <v>30</v>
      </c>
      <c r="C22" s="5" t="s">
        <v>32</v>
      </c>
      <c r="D22" s="5" t="s">
        <v>34</v>
      </c>
      <c r="E22" s="5"/>
      <c r="F22" s="5"/>
      <c r="G22" s="5"/>
      <c r="H22" s="5"/>
      <c r="I22" s="5"/>
      <c r="J22" s="13">
        <v>0</v>
      </c>
      <c r="K22" s="14">
        <v>10000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6">
        <v>0</v>
      </c>
      <c r="AB22" s="6">
        <v>0</v>
      </c>
      <c r="AC22" s="6">
        <v>0</v>
      </c>
      <c r="AD22" s="6">
        <v>0</v>
      </c>
      <c r="AE22" s="7">
        <v>0</v>
      </c>
      <c r="AF22" s="6">
        <v>0</v>
      </c>
    </row>
    <row r="23" spans="1:32" outlineLevel="1">
      <c r="A23" s="12" t="s">
        <v>35</v>
      </c>
      <c r="B23" s="5" t="s">
        <v>36</v>
      </c>
      <c r="C23" s="5" t="s">
        <v>8</v>
      </c>
      <c r="D23" s="5" t="s">
        <v>6</v>
      </c>
      <c r="E23" s="5"/>
      <c r="F23" s="5"/>
      <c r="G23" s="5"/>
      <c r="H23" s="5"/>
      <c r="I23" s="5"/>
      <c r="J23" s="13">
        <v>0</v>
      </c>
      <c r="K23" s="14">
        <f>K24+K26</f>
        <v>88000</v>
      </c>
      <c r="L23" s="14">
        <f t="shared" ref="L23:Z23" si="6">L24+L26</f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0</v>
      </c>
      <c r="T23" s="14">
        <f t="shared" si="6"/>
        <v>0</v>
      </c>
      <c r="U23" s="14">
        <f t="shared" si="6"/>
        <v>0</v>
      </c>
      <c r="V23" s="14">
        <f t="shared" si="6"/>
        <v>0</v>
      </c>
      <c r="W23" s="14">
        <f t="shared" si="6"/>
        <v>0</v>
      </c>
      <c r="X23" s="14">
        <f t="shared" si="6"/>
        <v>0</v>
      </c>
      <c r="Y23" s="14">
        <f t="shared" si="6"/>
        <v>0</v>
      </c>
      <c r="Z23" s="14">
        <f t="shared" si="6"/>
        <v>12700</v>
      </c>
      <c r="AA23" s="6">
        <v>0</v>
      </c>
      <c r="AB23" s="6">
        <v>0</v>
      </c>
      <c r="AC23" s="6">
        <v>0</v>
      </c>
      <c r="AD23" s="6">
        <v>0</v>
      </c>
      <c r="AE23" s="7">
        <v>0</v>
      </c>
      <c r="AF23" s="6">
        <v>0</v>
      </c>
    </row>
    <row r="24" spans="1:32" ht="63.75" outlineLevel="2">
      <c r="A24" s="12" t="s">
        <v>37</v>
      </c>
      <c r="B24" s="5" t="s">
        <v>36</v>
      </c>
      <c r="C24" s="5" t="s">
        <v>38</v>
      </c>
      <c r="D24" s="5" t="s">
        <v>6</v>
      </c>
      <c r="E24" s="5"/>
      <c r="F24" s="5"/>
      <c r="G24" s="5"/>
      <c r="H24" s="5"/>
      <c r="I24" s="5"/>
      <c r="J24" s="13">
        <v>0</v>
      </c>
      <c r="K24" s="14">
        <f>K25</f>
        <v>12000</v>
      </c>
      <c r="L24" s="14">
        <f t="shared" ref="L24:Z24" si="7">L25</f>
        <v>0</v>
      </c>
      <c r="M24" s="14">
        <f t="shared" si="7"/>
        <v>0</v>
      </c>
      <c r="N24" s="14">
        <f t="shared" si="7"/>
        <v>0</v>
      </c>
      <c r="O24" s="14">
        <f t="shared" si="7"/>
        <v>0</v>
      </c>
      <c r="P24" s="14">
        <f t="shared" si="7"/>
        <v>0</v>
      </c>
      <c r="Q24" s="14">
        <f t="shared" si="7"/>
        <v>0</v>
      </c>
      <c r="R24" s="14">
        <f t="shared" si="7"/>
        <v>0</v>
      </c>
      <c r="S24" s="14">
        <f t="shared" si="7"/>
        <v>0</v>
      </c>
      <c r="T24" s="14">
        <f t="shared" si="7"/>
        <v>0</v>
      </c>
      <c r="U24" s="14">
        <f t="shared" si="7"/>
        <v>0</v>
      </c>
      <c r="V24" s="14">
        <f t="shared" si="7"/>
        <v>0</v>
      </c>
      <c r="W24" s="14">
        <f t="shared" si="7"/>
        <v>0</v>
      </c>
      <c r="X24" s="14">
        <f t="shared" si="7"/>
        <v>0</v>
      </c>
      <c r="Y24" s="14">
        <f t="shared" si="7"/>
        <v>0</v>
      </c>
      <c r="Z24" s="14">
        <f t="shared" si="7"/>
        <v>7000</v>
      </c>
      <c r="AA24" s="6">
        <v>0</v>
      </c>
      <c r="AB24" s="6">
        <v>0</v>
      </c>
      <c r="AC24" s="6">
        <v>0</v>
      </c>
      <c r="AD24" s="6">
        <v>0</v>
      </c>
      <c r="AE24" s="7">
        <v>0</v>
      </c>
      <c r="AF24" s="6">
        <v>0</v>
      </c>
    </row>
    <row r="25" spans="1:32" ht="38.25" outlineLevel="3">
      <c r="A25" s="12" t="s">
        <v>19</v>
      </c>
      <c r="B25" s="5" t="s">
        <v>36</v>
      </c>
      <c r="C25" s="5" t="s">
        <v>38</v>
      </c>
      <c r="D25" s="5" t="s">
        <v>20</v>
      </c>
      <c r="E25" s="5"/>
      <c r="F25" s="5"/>
      <c r="G25" s="5"/>
      <c r="H25" s="5"/>
      <c r="I25" s="5"/>
      <c r="J25" s="13">
        <v>0</v>
      </c>
      <c r="K25" s="14">
        <v>12000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7000</v>
      </c>
      <c r="AA25" s="6">
        <v>0</v>
      </c>
      <c r="AB25" s="6">
        <v>0</v>
      </c>
      <c r="AC25" s="6">
        <v>0</v>
      </c>
      <c r="AD25" s="6">
        <v>0</v>
      </c>
      <c r="AE25" s="7">
        <v>0</v>
      </c>
      <c r="AF25" s="6">
        <v>0</v>
      </c>
    </row>
    <row r="26" spans="1:32" outlineLevel="2">
      <c r="A26" s="12" t="s">
        <v>39</v>
      </c>
      <c r="B26" s="5" t="s">
        <v>36</v>
      </c>
      <c r="C26" s="5" t="s">
        <v>40</v>
      </c>
      <c r="D26" s="5" t="s">
        <v>6</v>
      </c>
      <c r="E26" s="5"/>
      <c r="F26" s="5"/>
      <c r="G26" s="5"/>
      <c r="H26" s="5"/>
      <c r="I26" s="5"/>
      <c r="J26" s="13">
        <v>0</v>
      </c>
      <c r="K26" s="14">
        <f>K27+K28</f>
        <v>76000</v>
      </c>
      <c r="L26" s="14">
        <f t="shared" ref="L26:Z26" si="8">L27+L28</f>
        <v>0</v>
      </c>
      <c r="M26" s="14">
        <f t="shared" si="8"/>
        <v>0</v>
      </c>
      <c r="N26" s="14">
        <f t="shared" si="8"/>
        <v>0</v>
      </c>
      <c r="O26" s="14">
        <f t="shared" si="8"/>
        <v>0</v>
      </c>
      <c r="P26" s="14">
        <f t="shared" si="8"/>
        <v>0</v>
      </c>
      <c r="Q26" s="14">
        <f t="shared" si="8"/>
        <v>0</v>
      </c>
      <c r="R26" s="14">
        <f t="shared" si="8"/>
        <v>0</v>
      </c>
      <c r="S26" s="14">
        <f t="shared" si="8"/>
        <v>0</v>
      </c>
      <c r="T26" s="14">
        <f t="shared" si="8"/>
        <v>0</v>
      </c>
      <c r="U26" s="14">
        <f t="shared" si="8"/>
        <v>0</v>
      </c>
      <c r="V26" s="14">
        <f t="shared" si="8"/>
        <v>0</v>
      </c>
      <c r="W26" s="14">
        <f t="shared" si="8"/>
        <v>0</v>
      </c>
      <c r="X26" s="14">
        <f t="shared" si="8"/>
        <v>0</v>
      </c>
      <c r="Y26" s="14">
        <f t="shared" si="8"/>
        <v>0</v>
      </c>
      <c r="Z26" s="14">
        <f t="shared" si="8"/>
        <v>5700</v>
      </c>
      <c r="AA26" s="6">
        <v>0</v>
      </c>
      <c r="AB26" s="6">
        <v>0</v>
      </c>
      <c r="AC26" s="6">
        <v>0</v>
      </c>
      <c r="AD26" s="6">
        <v>0</v>
      </c>
      <c r="AE26" s="7">
        <v>0</v>
      </c>
      <c r="AF26" s="6">
        <v>0</v>
      </c>
    </row>
    <row r="27" spans="1:32" ht="38.25" outlineLevel="3">
      <c r="A27" s="12" t="s">
        <v>19</v>
      </c>
      <c r="B27" s="5" t="s">
        <v>36</v>
      </c>
      <c r="C27" s="5" t="s">
        <v>40</v>
      </c>
      <c r="D27" s="5" t="s">
        <v>20</v>
      </c>
      <c r="E27" s="5"/>
      <c r="F27" s="5"/>
      <c r="G27" s="5"/>
      <c r="H27" s="5"/>
      <c r="I27" s="5"/>
      <c r="J27" s="13">
        <v>0</v>
      </c>
      <c r="K27" s="14">
        <v>74000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3700</v>
      </c>
      <c r="AA27" s="6">
        <v>0</v>
      </c>
      <c r="AB27" s="6">
        <v>0</v>
      </c>
      <c r="AC27" s="6">
        <v>0</v>
      </c>
      <c r="AD27" s="6">
        <v>0</v>
      </c>
      <c r="AE27" s="7">
        <v>0</v>
      </c>
      <c r="AF27" s="6">
        <v>0</v>
      </c>
    </row>
    <row r="28" spans="1:32" outlineLevel="3">
      <c r="A28" s="12" t="s">
        <v>98</v>
      </c>
      <c r="B28" s="5" t="s">
        <v>36</v>
      </c>
      <c r="C28" s="5" t="s">
        <v>40</v>
      </c>
      <c r="D28" s="5" t="s">
        <v>22</v>
      </c>
      <c r="E28" s="5"/>
      <c r="F28" s="5"/>
      <c r="G28" s="5"/>
      <c r="H28" s="5"/>
      <c r="I28" s="5"/>
      <c r="J28" s="13"/>
      <c r="K28" s="14">
        <v>2000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>
        <v>2000</v>
      </c>
      <c r="AA28" s="6"/>
      <c r="AB28" s="6"/>
      <c r="AC28" s="6"/>
      <c r="AD28" s="6"/>
      <c r="AE28" s="7"/>
      <c r="AF28" s="6"/>
    </row>
    <row r="29" spans="1:32">
      <c r="A29" s="12" t="s">
        <v>41</v>
      </c>
      <c r="B29" s="5" t="s">
        <v>42</v>
      </c>
      <c r="C29" s="5" t="s">
        <v>8</v>
      </c>
      <c r="D29" s="5" t="s">
        <v>6</v>
      </c>
      <c r="E29" s="5"/>
      <c r="F29" s="5"/>
      <c r="G29" s="5"/>
      <c r="H29" s="5"/>
      <c r="I29" s="5"/>
      <c r="J29" s="13">
        <v>0</v>
      </c>
      <c r="K29" s="14">
        <f>K30</f>
        <v>71806.87</v>
      </c>
      <c r="L29" s="14">
        <f t="shared" ref="L29:Z30" si="9">L30</f>
        <v>0</v>
      </c>
      <c r="M29" s="14">
        <f t="shared" si="9"/>
        <v>0</v>
      </c>
      <c r="N29" s="14">
        <f t="shared" si="9"/>
        <v>0</v>
      </c>
      <c r="O29" s="14">
        <f t="shared" si="9"/>
        <v>0</v>
      </c>
      <c r="P29" s="14">
        <f t="shared" si="9"/>
        <v>0</v>
      </c>
      <c r="Q29" s="14">
        <f t="shared" si="9"/>
        <v>0</v>
      </c>
      <c r="R29" s="14">
        <f t="shared" si="9"/>
        <v>0</v>
      </c>
      <c r="S29" s="14">
        <f t="shared" si="9"/>
        <v>0</v>
      </c>
      <c r="T29" s="14">
        <f t="shared" si="9"/>
        <v>0</v>
      </c>
      <c r="U29" s="14">
        <f t="shared" si="9"/>
        <v>0</v>
      </c>
      <c r="V29" s="14">
        <f t="shared" si="9"/>
        <v>0</v>
      </c>
      <c r="W29" s="14">
        <f t="shared" si="9"/>
        <v>0</v>
      </c>
      <c r="X29" s="14">
        <f t="shared" si="9"/>
        <v>0</v>
      </c>
      <c r="Y29" s="14">
        <f t="shared" si="9"/>
        <v>0</v>
      </c>
      <c r="Z29" s="14">
        <f t="shared" si="9"/>
        <v>44838.23</v>
      </c>
      <c r="AA29" s="6">
        <v>0</v>
      </c>
      <c r="AB29" s="6">
        <v>8100</v>
      </c>
      <c r="AC29" s="6">
        <v>-10551.2</v>
      </c>
      <c r="AD29" s="6">
        <v>0</v>
      </c>
      <c r="AE29" s="7">
        <v>0</v>
      </c>
      <c r="AF29" s="6">
        <v>0</v>
      </c>
    </row>
    <row r="30" spans="1:32" ht="25.5" outlineLevel="1">
      <c r="A30" s="12" t="s">
        <v>43</v>
      </c>
      <c r="B30" s="5" t="s">
        <v>44</v>
      </c>
      <c r="C30" s="5" t="s">
        <v>8</v>
      </c>
      <c r="D30" s="5" t="s">
        <v>6</v>
      </c>
      <c r="E30" s="5"/>
      <c r="F30" s="5"/>
      <c r="G30" s="5"/>
      <c r="H30" s="5"/>
      <c r="I30" s="5"/>
      <c r="J30" s="13">
        <v>0</v>
      </c>
      <c r="K30" s="14">
        <f>K31</f>
        <v>71806.87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9"/>
        <v>0</v>
      </c>
      <c r="P30" s="14">
        <f t="shared" si="9"/>
        <v>0</v>
      </c>
      <c r="Q30" s="14">
        <f t="shared" si="9"/>
        <v>0</v>
      </c>
      <c r="R30" s="14">
        <f t="shared" si="9"/>
        <v>0</v>
      </c>
      <c r="S30" s="14">
        <f t="shared" si="9"/>
        <v>0</v>
      </c>
      <c r="T30" s="14">
        <f t="shared" si="9"/>
        <v>0</v>
      </c>
      <c r="U30" s="14">
        <f t="shared" si="9"/>
        <v>0</v>
      </c>
      <c r="V30" s="14">
        <f t="shared" si="9"/>
        <v>0</v>
      </c>
      <c r="W30" s="14">
        <f t="shared" si="9"/>
        <v>0</v>
      </c>
      <c r="X30" s="14">
        <f t="shared" si="9"/>
        <v>0</v>
      </c>
      <c r="Y30" s="14">
        <f t="shared" si="9"/>
        <v>0</v>
      </c>
      <c r="Z30" s="14">
        <f t="shared" si="9"/>
        <v>44838.23</v>
      </c>
      <c r="AA30" s="6">
        <v>0</v>
      </c>
      <c r="AB30" s="6">
        <v>8100</v>
      </c>
      <c r="AC30" s="6">
        <v>-10551.2</v>
      </c>
      <c r="AD30" s="6">
        <v>0</v>
      </c>
      <c r="AE30" s="7">
        <v>0</v>
      </c>
      <c r="AF30" s="6">
        <v>0</v>
      </c>
    </row>
    <row r="31" spans="1:32" ht="38.25" outlineLevel="2">
      <c r="A31" s="12" t="s">
        <v>45</v>
      </c>
      <c r="B31" s="5" t="s">
        <v>44</v>
      </c>
      <c r="C31" s="5" t="s">
        <v>46</v>
      </c>
      <c r="D31" s="5" t="s">
        <v>6</v>
      </c>
      <c r="E31" s="5"/>
      <c r="F31" s="5"/>
      <c r="G31" s="5"/>
      <c r="H31" s="5"/>
      <c r="I31" s="5"/>
      <c r="J31" s="13">
        <v>0</v>
      </c>
      <c r="K31" s="14">
        <f>K32+K33</f>
        <v>71806.87</v>
      </c>
      <c r="L31" s="14">
        <f t="shared" ref="L31:Z31" si="10">L32+L33</f>
        <v>0</v>
      </c>
      <c r="M31" s="14">
        <f t="shared" si="10"/>
        <v>0</v>
      </c>
      <c r="N31" s="14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14">
        <f t="shared" si="10"/>
        <v>0</v>
      </c>
      <c r="S31" s="14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14">
        <f t="shared" si="10"/>
        <v>0</v>
      </c>
      <c r="X31" s="14">
        <f t="shared" si="10"/>
        <v>0</v>
      </c>
      <c r="Y31" s="14">
        <f t="shared" si="10"/>
        <v>0</v>
      </c>
      <c r="Z31" s="14">
        <f t="shared" si="10"/>
        <v>44838.23</v>
      </c>
      <c r="AA31" s="6">
        <v>0</v>
      </c>
      <c r="AB31" s="6">
        <v>8100</v>
      </c>
      <c r="AC31" s="6">
        <v>-10551.2</v>
      </c>
      <c r="AD31" s="6">
        <v>0</v>
      </c>
      <c r="AE31" s="7">
        <v>0</v>
      </c>
      <c r="AF31" s="6">
        <v>0</v>
      </c>
    </row>
    <row r="32" spans="1:32" ht="38.25" outlineLevel="3">
      <c r="A32" s="12" t="s">
        <v>13</v>
      </c>
      <c r="B32" s="5" t="s">
        <v>44</v>
      </c>
      <c r="C32" s="5" t="s">
        <v>46</v>
      </c>
      <c r="D32" s="5" t="s">
        <v>14</v>
      </c>
      <c r="E32" s="5"/>
      <c r="F32" s="5"/>
      <c r="G32" s="5"/>
      <c r="H32" s="5"/>
      <c r="I32" s="5"/>
      <c r="J32" s="13">
        <v>0</v>
      </c>
      <c r="K32" s="14">
        <v>68806.87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41838.230000000003</v>
      </c>
      <c r="AA32" s="6">
        <v>0</v>
      </c>
      <c r="AB32" s="6">
        <v>8100</v>
      </c>
      <c r="AC32" s="6">
        <v>-10551.2</v>
      </c>
      <c r="AD32" s="6">
        <v>0</v>
      </c>
      <c r="AE32" s="7">
        <v>0</v>
      </c>
      <c r="AF32" s="6">
        <v>0</v>
      </c>
    </row>
    <row r="33" spans="1:32" ht="38.25" outlineLevel="3">
      <c r="A33" s="12" t="s">
        <v>19</v>
      </c>
      <c r="B33" s="5" t="s">
        <v>44</v>
      </c>
      <c r="C33" s="5" t="s">
        <v>46</v>
      </c>
      <c r="D33" s="5" t="s">
        <v>20</v>
      </c>
      <c r="E33" s="5"/>
      <c r="F33" s="5"/>
      <c r="G33" s="5"/>
      <c r="H33" s="5"/>
      <c r="I33" s="5"/>
      <c r="J33" s="13">
        <v>0</v>
      </c>
      <c r="K33" s="14">
        <v>3000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3000</v>
      </c>
      <c r="AA33" s="6">
        <v>0</v>
      </c>
      <c r="AB33" s="6">
        <v>0</v>
      </c>
      <c r="AC33" s="6">
        <v>0</v>
      </c>
      <c r="AD33" s="6">
        <v>0</v>
      </c>
      <c r="AE33" s="7">
        <v>0</v>
      </c>
      <c r="AF33" s="6">
        <v>0</v>
      </c>
    </row>
    <row r="34" spans="1:32" ht="25.5">
      <c r="A34" s="12" t="s">
        <v>47</v>
      </c>
      <c r="B34" s="5" t="s">
        <v>48</v>
      </c>
      <c r="C34" s="5" t="s">
        <v>8</v>
      </c>
      <c r="D34" s="5" t="s">
        <v>6</v>
      </c>
      <c r="E34" s="5"/>
      <c r="F34" s="5"/>
      <c r="G34" s="5"/>
      <c r="H34" s="5"/>
      <c r="I34" s="5"/>
      <c r="J34" s="13">
        <v>0</v>
      </c>
      <c r="K34" s="14">
        <f>K35</f>
        <v>10000</v>
      </c>
      <c r="L34" s="14">
        <f t="shared" ref="L34:Z36" si="11">L35</f>
        <v>0</v>
      </c>
      <c r="M34" s="14">
        <f t="shared" si="11"/>
        <v>0</v>
      </c>
      <c r="N34" s="14">
        <f t="shared" si="11"/>
        <v>0</v>
      </c>
      <c r="O34" s="14">
        <f t="shared" si="11"/>
        <v>0</v>
      </c>
      <c r="P34" s="14">
        <f t="shared" si="11"/>
        <v>0</v>
      </c>
      <c r="Q34" s="14">
        <f t="shared" si="11"/>
        <v>0</v>
      </c>
      <c r="R34" s="14">
        <f t="shared" si="11"/>
        <v>0</v>
      </c>
      <c r="S34" s="14">
        <f t="shared" si="11"/>
        <v>0</v>
      </c>
      <c r="T34" s="14">
        <f t="shared" si="11"/>
        <v>0</v>
      </c>
      <c r="U34" s="14">
        <f t="shared" si="11"/>
        <v>0</v>
      </c>
      <c r="V34" s="14">
        <f t="shared" si="11"/>
        <v>0</v>
      </c>
      <c r="W34" s="14">
        <f t="shared" si="11"/>
        <v>0</v>
      </c>
      <c r="X34" s="14">
        <f t="shared" si="11"/>
        <v>0</v>
      </c>
      <c r="Y34" s="14">
        <f t="shared" si="11"/>
        <v>0</v>
      </c>
      <c r="Z34" s="14">
        <f t="shared" si="11"/>
        <v>0</v>
      </c>
      <c r="AA34" s="6">
        <v>0</v>
      </c>
      <c r="AB34" s="6">
        <v>0</v>
      </c>
      <c r="AC34" s="6">
        <v>0</v>
      </c>
      <c r="AD34" s="6">
        <v>0</v>
      </c>
      <c r="AE34" s="7">
        <v>0</v>
      </c>
      <c r="AF34" s="6">
        <v>0</v>
      </c>
    </row>
    <row r="35" spans="1:32" outlineLevel="1">
      <c r="A35" s="12" t="s">
        <v>49</v>
      </c>
      <c r="B35" s="5" t="s">
        <v>50</v>
      </c>
      <c r="C35" s="5" t="s">
        <v>8</v>
      </c>
      <c r="D35" s="5" t="s">
        <v>6</v>
      </c>
      <c r="E35" s="5"/>
      <c r="F35" s="5"/>
      <c r="G35" s="5"/>
      <c r="H35" s="5"/>
      <c r="I35" s="5"/>
      <c r="J35" s="13">
        <v>0</v>
      </c>
      <c r="K35" s="14">
        <f>K36</f>
        <v>10000</v>
      </c>
      <c r="L35" s="14">
        <f t="shared" si="11"/>
        <v>0</v>
      </c>
      <c r="M35" s="14">
        <f t="shared" si="11"/>
        <v>0</v>
      </c>
      <c r="N35" s="14">
        <f t="shared" si="11"/>
        <v>0</v>
      </c>
      <c r="O35" s="14">
        <f t="shared" si="11"/>
        <v>0</v>
      </c>
      <c r="P35" s="14">
        <f t="shared" si="11"/>
        <v>0</v>
      </c>
      <c r="Q35" s="14">
        <f t="shared" si="11"/>
        <v>0</v>
      </c>
      <c r="R35" s="14">
        <f t="shared" si="11"/>
        <v>0</v>
      </c>
      <c r="S35" s="14">
        <f t="shared" si="11"/>
        <v>0</v>
      </c>
      <c r="T35" s="14">
        <f t="shared" si="11"/>
        <v>0</v>
      </c>
      <c r="U35" s="14">
        <f t="shared" si="11"/>
        <v>0</v>
      </c>
      <c r="V35" s="14">
        <f t="shared" si="11"/>
        <v>0</v>
      </c>
      <c r="W35" s="14">
        <f t="shared" si="11"/>
        <v>0</v>
      </c>
      <c r="X35" s="14">
        <f t="shared" si="11"/>
        <v>0</v>
      </c>
      <c r="Y35" s="14">
        <f t="shared" si="11"/>
        <v>0</v>
      </c>
      <c r="Z35" s="14">
        <f t="shared" si="11"/>
        <v>0</v>
      </c>
      <c r="AA35" s="6">
        <v>0</v>
      </c>
      <c r="AB35" s="6">
        <v>0</v>
      </c>
      <c r="AC35" s="6">
        <v>0</v>
      </c>
      <c r="AD35" s="6">
        <v>0</v>
      </c>
      <c r="AE35" s="7">
        <v>0</v>
      </c>
      <c r="AF35" s="6">
        <v>0</v>
      </c>
    </row>
    <row r="36" spans="1:32" ht="25.5" outlineLevel="2">
      <c r="A36" s="12" t="s">
        <v>51</v>
      </c>
      <c r="B36" s="5" t="s">
        <v>50</v>
      </c>
      <c r="C36" s="5" t="s">
        <v>52</v>
      </c>
      <c r="D36" s="5" t="s">
        <v>6</v>
      </c>
      <c r="E36" s="5"/>
      <c r="F36" s="5"/>
      <c r="G36" s="5"/>
      <c r="H36" s="5"/>
      <c r="I36" s="5"/>
      <c r="J36" s="13">
        <v>0</v>
      </c>
      <c r="K36" s="14">
        <f>K37</f>
        <v>10000</v>
      </c>
      <c r="L36" s="14">
        <f t="shared" si="11"/>
        <v>0</v>
      </c>
      <c r="M36" s="14">
        <f t="shared" si="11"/>
        <v>0</v>
      </c>
      <c r="N36" s="14">
        <f t="shared" si="11"/>
        <v>0</v>
      </c>
      <c r="O36" s="14">
        <f t="shared" si="11"/>
        <v>0</v>
      </c>
      <c r="P36" s="14">
        <f t="shared" si="11"/>
        <v>0</v>
      </c>
      <c r="Q36" s="14">
        <f t="shared" si="11"/>
        <v>0</v>
      </c>
      <c r="R36" s="14">
        <f t="shared" si="11"/>
        <v>0</v>
      </c>
      <c r="S36" s="14">
        <f t="shared" si="11"/>
        <v>0</v>
      </c>
      <c r="T36" s="14">
        <f t="shared" si="11"/>
        <v>0</v>
      </c>
      <c r="U36" s="14">
        <f t="shared" si="11"/>
        <v>0</v>
      </c>
      <c r="V36" s="14">
        <f t="shared" si="11"/>
        <v>0</v>
      </c>
      <c r="W36" s="14">
        <f t="shared" si="11"/>
        <v>0</v>
      </c>
      <c r="X36" s="14">
        <f t="shared" si="11"/>
        <v>0</v>
      </c>
      <c r="Y36" s="14">
        <f t="shared" si="11"/>
        <v>0</v>
      </c>
      <c r="Z36" s="14">
        <f t="shared" si="11"/>
        <v>0</v>
      </c>
      <c r="AA36" s="6">
        <v>0</v>
      </c>
      <c r="AB36" s="6">
        <v>0</v>
      </c>
      <c r="AC36" s="6">
        <v>0</v>
      </c>
      <c r="AD36" s="6">
        <v>0</v>
      </c>
      <c r="AE36" s="7">
        <v>0</v>
      </c>
      <c r="AF36" s="6">
        <v>0</v>
      </c>
    </row>
    <row r="37" spans="1:32" ht="38.25" outlineLevel="3">
      <c r="A37" s="12" t="s">
        <v>19</v>
      </c>
      <c r="B37" s="5" t="s">
        <v>50</v>
      </c>
      <c r="C37" s="5" t="s">
        <v>52</v>
      </c>
      <c r="D37" s="5" t="s">
        <v>20</v>
      </c>
      <c r="E37" s="5"/>
      <c r="F37" s="5"/>
      <c r="G37" s="5"/>
      <c r="H37" s="5"/>
      <c r="I37" s="5"/>
      <c r="J37" s="13">
        <v>0</v>
      </c>
      <c r="K37" s="14">
        <v>10000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6">
        <v>0</v>
      </c>
      <c r="AB37" s="6">
        <v>0</v>
      </c>
      <c r="AC37" s="6">
        <v>0</v>
      </c>
      <c r="AD37" s="6">
        <v>0</v>
      </c>
      <c r="AE37" s="7">
        <v>0</v>
      </c>
      <c r="AF37" s="6">
        <v>0</v>
      </c>
    </row>
    <row r="38" spans="1:32">
      <c r="A38" s="12" t="s">
        <v>53</v>
      </c>
      <c r="B38" s="5" t="s">
        <v>54</v>
      </c>
      <c r="C38" s="5" t="s">
        <v>8</v>
      </c>
      <c r="D38" s="5" t="s">
        <v>6</v>
      </c>
      <c r="E38" s="5"/>
      <c r="F38" s="5"/>
      <c r="G38" s="5"/>
      <c r="H38" s="5"/>
      <c r="I38" s="5"/>
      <c r="J38" s="13">
        <v>0</v>
      </c>
      <c r="K38" s="14">
        <f>K39</f>
        <v>1118000</v>
      </c>
      <c r="L38" s="14">
        <f t="shared" ref="L38:Z38" si="12">L39</f>
        <v>0</v>
      </c>
      <c r="M38" s="14">
        <f t="shared" si="12"/>
        <v>0</v>
      </c>
      <c r="N38" s="14">
        <f t="shared" si="12"/>
        <v>0</v>
      </c>
      <c r="O38" s="14">
        <f t="shared" si="12"/>
        <v>0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>
        <f t="shared" si="12"/>
        <v>0</v>
      </c>
      <c r="U38" s="14">
        <f t="shared" si="12"/>
        <v>0</v>
      </c>
      <c r="V38" s="14">
        <f t="shared" si="12"/>
        <v>0</v>
      </c>
      <c r="W38" s="14">
        <f t="shared" si="12"/>
        <v>0</v>
      </c>
      <c r="X38" s="14">
        <f t="shared" si="12"/>
        <v>0</v>
      </c>
      <c r="Y38" s="14">
        <f t="shared" si="12"/>
        <v>0</v>
      </c>
      <c r="Z38" s="14">
        <f t="shared" si="12"/>
        <v>0</v>
      </c>
      <c r="AA38" s="6">
        <v>0</v>
      </c>
      <c r="AB38" s="6">
        <v>0</v>
      </c>
      <c r="AC38" s="6">
        <v>0</v>
      </c>
      <c r="AD38" s="6">
        <v>0</v>
      </c>
      <c r="AE38" s="7">
        <v>0</v>
      </c>
      <c r="AF38" s="6">
        <v>0</v>
      </c>
    </row>
    <row r="39" spans="1:32" outlineLevel="1">
      <c r="A39" s="12" t="s">
        <v>55</v>
      </c>
      <c r="B39" s="5" t="s">
        <v>56</v>
      </c>
      <c r="C39" s="5" t="s">
        <v>8</v>
      </c>
      <c r="D39" s="5" t="s">
        <v>6</v>
      </c>
      <c r="E39" s="5"/>
      <c r="F39" s="5"/>
      <c r="G39" s="5"/>
      <c r="H39" s="5"/>
      <c r="I39" s="5"/>
      <c r="J39" s="13">
        <v>0</v>
      </c>
      <c r="K39" s="14">
        <f>K40+K42</f>
        <v>1118000</v>
      </c>
      <c r="L39" s="14">
        <f t="shared" ref="L39:Z39" si="13">L40+L42</f>
        <v>0</v>
      </c>
      <c r="M39" s="14">
        <f t="shared" si="13"/>
        <v>0</v>
      </c>
      <c r="N39" s="14">
        <f t="shared" si="13"/>
        <v>0</v>
      </c>
      <c r="O39" s="14">
        <f t="shared" si="13"/>
        <v>0</v>
      </c>
      <c r="P39" s="14">
        <f t="shared" si="13"/>
        <v>0</v>
      </c>
      <c r="Q39" s="14">
        <f t="shared" si="13"/>
        <v>0</v>
      </c>
      <c r="R39" s="14">
        <f t="shared" si="13"/>
        <v>0</v>
      </c>
      <c r="S39" s="14">
        <f t="shared" si="13"/>
        <v>0</v>
      </c>
      <c r="T39" s="14">
        <f t="shared" si="13"/>
        <v>0</v>
      </c>
      <c r="U39" s="14">
        <f t="shared" si="13"/>
        <v>0</v>
      </c>
      <c r="V39" s="14">
        <f t="shared" si="13"/>
        <v>0</v>
      </c>
      <c r="W39" s="14">
        <f t="shared" si="13"/>
        <v>0</v>
      </c>
      <c r="X39" s="14">
        <f t="shared" si="13"/>
        <v>0</v>
      </c>
      <c r="Y39" s="14">
        <f t="shared" si="13"/>
        <v>0</v>
      </c>
      <c r="Z39" s="14">
        <f t="shared" si="13"/>
        <v>0</v>
      </c>
      <c r="AA39" s="6">
        <v>0</v>
      </c>
      <c r="AB39" s="6">
        <v>0</v>
      </c>
      <c r="AC39" s="6">
        <v>0</v>
      </c>
      <c r="AD39" s="6">
        <v>0</v>
      </c>
      <c r="AE39" s="7">
        <v>0</v>
      </c>
      <c r="AF39" s="6">
        <v>0</v>
      </c>
    </row>
    <row r="40" spans="1:32" ht="89.25" outlineLevel="2">
      <c r="A40" s="12" t="s">
        <v>57</v>
      </c>
      <c r="B40" s="5" t="s">
        <v>56</v>
      </c>
      <c r="C40" s="5" t="s">
        <v>58</v>
      </c>
      <c r="D40" s="5" t="s">
        <v>6</v>
      </c>
      <c r="E40" s="5"/>
      <c r="F40" s="5"/>
      <c r="G40" s="5"/>
      <c r="H40" s="5"/>
      <c r="I40" s="5"/>
      <c r="J40" s="13">
        <v>0</v>
      </c>
      <c r="K40" s="14">
        <f>K41</f>
        <v>20000</v>
      </c>
      <c r="L40" s="14">
        <f t="shared" ref="L40:Z40" si="14">L41</f>
        <v>0</v>
      </c>
      <c r="M40" s="14">
        <f t="shared" si="14"/>
        <v>0</v>
      </c>
      <c r="N40" s="14">
        <f t="shared" si="14"/>
        <v>0</v>
      </c>
      <c r="O40" s="14">
        <f t="shared" si="14"/>
        <v>0</v>
      </c>
      <c r="P40" s="14">
        <f t="shared" si="14"/>
        <v>0</v>
      </c>
      <c r="Q40" s="14">
        <f t="shared" si="14"/>
        <v>0</v>
      </c>
      <c r="R40" s="14">
        <f t="shared" si="14"/>
        <v>0</v>
      </c>
      <c r="S40" s="14">
        <f t="shared" si="14"/>
        <v>0</v>
      </c>
      <c r="T40" s="14">
        <f t="shared" si="14"/>
        <v>0</v>
      </c>
      <c r="U40" s="14">
        <f t="shared" si="14"/>
        <v>0</v>
      </c>
      <c r="V40" s="14">
        <f t="shared" si="14"/>
        <v>0</v>
      </c>
      <c r="W40" s="14">
        <f t="shared" si="14"/>
        <v>0</v>
      </c>
      <c r="X40" s="14">
        <f t="shared" si="14"/>
        <v>0</v>
      </c>
      <c r="Y40" s="14">
        <f t="shared" si="14"/>
        <v>0</v>
      </c>
      <c r="Z40" s="14">
        <f t="shared" si="14"/>
        <v>0</v>
      </c>
      <c r="AA40" s="6">
        <v>0</v>
      </c>
      <c r="AB40" s="6">
        <v>0</v>
      </c>
      <c r="AC40" s="6">
        <v>0</v>
      </c>
      <c r="AD40" s="6">
        <v>0</v>
      </c>
      <c r="AE40" s="7">
        <v>0</v>
      </c>
      <c r="AF40" s="6">
        <v>0</v>
      </c>
    </row>
    <row r="41" spans="1:32" ht="38.25" outlineLevel="3">
      <c r="A41" s="12" t="s">
        <v>19</v>
      </c>
      <c r="B41" s="5" t="s">
        <v>56</v>
      </c>
      <c r="C41" s="5" t="s">
        <v>58</v>
      </c>
      <c r="D41" s="5" t="s">
        <v>20</v>
      </c>
      <c r="E41" s="5"/>
      <c r="F41" s="5"/>
      <c r="G41" s="5"/>
      <c r="H41" s="5"/>
      <c r="I41" s="5"/>
      <c r="J41" s="13">
        <v>0</v>
      </c>
      <c r="K41" s="14">
        <v>20000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6">
        <v>0</v>
      </c>
      <c r="AB41" s="6">
        <v>0</v>
      </c>
      <c r="AC41" s="6">
        <v>0</v>
      </c>
      <c r="AD41" s="6">
        <v>0</v>
      </c>
      <c r="AE41" s="7">
        <v>0</v>
      </c>
      <c r="AF41" s="6">
        <v>0</v>
      </c>
    </row>
    <row r="42" spans="1:32" ht="63.75" outlineLevel="2">
      <c r="A42" s="12" t="s">
        <v>59</v>
      </c>
      <c r="B42" s="5" t="s">
        <v>56</v>
      </c>
      <c r="C42" s="5" t="s">
        <v>60</v>
      </c>
      <c r="D42" s="5" t="s">
        <v>6</v>
      </c>
      <c r="E42" s="5"/>
      <c r="F42" s="5"/>
      <c r="G42" s="5"/>
      <c r="H42" s="5"/>
      <c r="I42" s="5"/>
      <c r="J42" s="13">
        <v>0</v>
      </c>
      <c r="K42" s="14">
        <f>K43</f>
        <v>1098000</v>
      </c>
      <c r="L42" s="14">
        <f t="shared" ref="L42:Z42" si="15">L43</f>
        <v>0</v>
      </c>
      <c r="M42" s="14">
        <f t="shared" si="15"/>
        <v>0</v>
      </c>
      <c r="N42" s="14">
        <f t="shared" si="15"/>
        <v>0</v>
      </c>
      <c r="O42" s="14">
        <f t="shared" si="15"/>
        <v>0</v>
      </c>
      <c r="P42" s="14">
        <f t="shared" si="15"/>
        <v>0</v>
      </c>
      <c r="Q42" s="14">
        <f t="shared" si="15"/>
        <v>0</v>
      </c>
      <c r="R42" s="14">
        <f t="shared" si="15"/>
        <v>0</v>
      </c>
      <c r="S42" s="14">
        <f t="shared" si="15"/>
        <v>0</v>
      </c>
      <c r="T42" s="14">
        <f t="shared" si="15"/>
        <v>0</v>
      </c>
      <c r="U42" s="14">
        <f t="shared" si="15"/>
        <v>0</v>
      </c>
      <c r="V42" s="14">
        <f t="shared" si="15"/>
        <v>0</v>
      </c>
      <c r="W42" s="14">
        <f t="shared" si="15"/>
        <v>0</v>
      </c>
      <c r="X42" s="14">
        <f t="shared" si="15"/>
        <v>0</v>
      </c>
      <c r="Y42" s="14">
        <f t="shared" si="15"/>
        <v>0</v>
      </c>
      <c r="Z42" s="14">
        <f t="shared" si="15"/>
        <v>0</v>
      </c>
      <c r="AA42" s="6">
        <v>0</v>
      </c>
      <c r="AB42" s="6">
        <v>0</v>
      </c>
      <c r="AC42" s="6">
        <v>0</v>
      </c>
      <c r="AD42" s="6">
        <v>0</v>
      </c>
      <c r="AE42" s="7">
        <v>0</v>
      </c>
      <c r="AF42" s="6">
        <v>0</v>
      </c>
    </row>
    <row r="43" spans="1:32" ht="38.25" outlineLevel="3">
      <c r="A43" s="12" t="s">
        <v>19</v>
      </c>
      <c r="B43" s="5" t="s">
        <v>56</v>
      </c>
      <c r="C43" s="5" t="s">
        <v>60</v>
      </c>
      <c r="D43" s="5" t="s">
        <v>20</v>
      </c>
      <c r="E43" s="5"/>
      <c r="F43" s="5"/>
      <c r="G43" s="5"/>
      <c r="H43" s="5"/>
      <c r="I43" s="5"/>
      <c r="J43" s="13">
        <v>0</v>
      </c>
      <c r="K43" s="14">
        <v>1098000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6">
        <v>0</v>
      </c>
      <c r="AB43" s="6">
        <v>0</v>
      </c>
      <c r="AC43" s="6">
        <v>0</v>
      </c>
      <c r="AD43" s="6">
        <v>0</v>
      </c>
      <c r="AE43" s="7">
        <v>0</v>
      </c>
      <c r="AF43" s="6">
        <v>0</v>
      </c>
    </row>
    <row r="44" spans="1:32" ht="25.5">
      <c r="A44" s="12" t="s">
        <v>61</v>
      </c>
      <c r="B44" s="5" t="s">
        <v>62</v>
      </c>
      <c r="C44" s="5" t="s">
        <v>8</v>
      </c>
      <c r="D44" s="5" t="s">
        <v>6</v>
      </c>
      <c r="E44" s="5"/>
      <c r="F44" s="5"/>
      <c r="G44" s="5"/>
      <c r="H44" s="5"/>
      <c r="I44" s="5"/>
      <c r="J44" s="13">
        <v>0</v>
      </c>
      <c r="K44" s="14">
        <f>K45+K48</f>
        <v>137000</v>
      </c>
      <c r="L44" s="14">
        <f t="shared" ref="L44:Z44" si="16">L45+L48</f>
        <v>0</v>
      </c>
      <c r="M44" s="14">
        <f t="shared" si="16"/>
        <v>0</v>
      </c>
      <c r="N44" s="14">
        <f t="shared" si="16"/>
        <v>0</v>
      </c>
      <c r="O44" s="14">
        <f t="shared" si="16"/>
        <v>0</v>
      </c>
      <c r="P44" s="14">
        <f t="shared" si="16"/>
        <v>0</v>
      </c>
      <c r="Q44" s="14">
        <f t="shared" si="16"/>
        <v>0</v>
      </c>
      <c r="R44" s="14">
        <f t="shared" si="16"/>
        <v>0</v>
      </c>
      <c r="S44" s="14">
        <f t="shared" si="16"/>
        <v>0</v>
      </c>
      <c r="T44" s="14">
        <f t="shared" si="16"/>
        <v>0</v>
      </c>
      <c r="U44" s="14">
        <f t="shared" si="16"/>
        <v>0</v>
      </c>
      <c r="V44" s="14">
        <f t="shared" si="16"/>
        <v>0</v>
      </c>
      <c r="W44" s="14">
        <f t="shared" si="16"/>
        <v>0</v>
      </c>
      <c r="X44" s="14">
        <f t="shared" si="16"/>
        <v>0</v>
      </c>
      <c r="Y44" s="14">
        <f t="shared" si="16"/>
        <v>0</v>
      </c>
      <c r="Z44" s="14">
        <f t="shared" si="16"/>
        <v>72965.2</v>
      </c>
      <c r="AA44" s="6">
        <v>0</v>
      </c>
      <c r="AB44" s="6">
        <v>0</v>
      </c>
      <c r="AC44" s="6">
        <v>-26473</v>
      </c>
      <c r="AD44" s="6">
        <v>0</v>
      </c>
      <c r="AE44" s="7">
        <v>0</v>
      </c>
      <c r="AF44" s="6">
        <v>0</v>
      </c>
    </row>
    <row r="45" spans="1:32" outlineLevel="1">
      <c r="A45" s="12" t="s">
        <v>63</v>
      </c>
      <c r="B45" s="5" t="s">
        <v>64</v>
      </c>
      <c r="C45" s="5" t="s">
        <v>8</v>
      </c>
      <c r="D45" s="5" t="s">
        <v>6</v>
      </c>
      <c r="E45" s="5"/>
      <c r="F45" s="5"/>
      <c r="G45" s="5"/>
      <c r="H45" s="5"/>
      <c r="I45" s="5"/>
      <c r="J45" s="13">
        <v>0</v>
      </c>
      <c r="K45" s="14">
        <f>K46</f>
        <v>10000</v>
      </c>
      <c r="L45" s="14">
        <f t="shared" ref="L45:Z46" si="17">L46</f>
        <v>0</v>
      </c>
      <c r="M45" s="14">
        <f t="shared" si="17"/>
        <v>0</v>
      </c>
      <c r="N45" s="14">
        <f t="shared" si="17"/>
        <v>0</v>
      </c>
      <c r="O45" s="14">
        <f t="shared" si="17"/>
        <v>0</v>
      </c>
      <c r="P45" s="14">
        <f t="shared" si="17"/>
        <v>0</v>
      </c>
      <c r="Q45" s="14">
        <f t="shared" si="17"/>
        <v>0</v>
      </c>
      <c r="R45" s="14">
        <f t="shared" si="17"/>
        <v>0</v>
      </c>
      <c r="S45" s="14">
        <f t="shared" si="17"/>
        <v>0</v>
      </c>
      <c r="T45" s="14">
        <f t="shared" si="17"/>
        <v>0</v>
      </c>
      <c r="U45" s="14">
        <f t="shared" si="17"/>
        <v>0</v>
      </c>
      <c r="V45" s="14">
        <f t="shared" si="17"/>
        <v>0</v>
      </c>
      <c r="W45" s="14">
        <f t="shared" si="17"/>
        <v>0</v>
      </c>
      <c r="X45" s="14">
        <f t="shared" si="17"/>
        <v>0</v>
      </c>
      <c r="Y45" s="14">
        <f t="shared" si="17"/>
        <v>0</v>
      </c>
      <c r="Z45" s="14">
        <f t="shared" si="17"/>
        <v>0</v>
      </c>
      <c r="AA45" s="6">
        <v>0</v>
      </c>
      <c r="AB45" s="6">
        <v>0</v>
      </c>
      <c r="AC45" s="6">
        <v>0</v>
      </c>
      <c r="AD45" s="6">
        <v>0</v>
      </c>
      <c r="AE45" s="7">
        <v>0</v>
      </c>
      <c r="AF45" s="6">
        <v>0</v>
      </c>
    </row>
    <row r="46" spans="1:32" ht="89.25" outlineLevel="2">
      <c r="A46" s="12" t="s">
        <v>65</v>
      </c>
      <c r="B46" s="5" t="s">
        <v>64</v>
      </c>
      <c r="C46" s="5" t="s">
        <v>66</v>
      </c>
      <c r="D46" s="5" t="s">
        <v>6</v>
      </c>
      <c r="E46" s="5"/>
      <c r="F46" s="5"/>
      <c r="G46" s="5"/>
      <c r="H46" s="5"/>
      <c r="I46" s="5"/>
      <c r="J46" s="13">
        <v>0</v>
      </c>
      <c r="K46" s="14">
        <f>K47</f>
        <v>10000</v>
      </c>
      <c r="L46" s="14">
        <f t="shared" si="17"/>
        <v>0</v>
      </c>
      <c r="M46" s="14">
        <f t="shared" si="17"/>
        <v>0</v>
      </c>
      <c r="N46" s="14">
        <f t="shared" si="17"/>
        <v>0</v>
      </c>
      <c r="O46" s="14">
        <f t="shared" si="17"/>
        <v>0</v>
      </c>
      <c r="P46" s="14">
        <f t="shared" si="17"/>
        <v>0</v>
      </c>
      <c r="Q46" s="14">
        <f t="shared" si="17"/>
        <v>0</v>
      </c>
      <c r="R46" s="14">
        <f t="shared" si="17"/>
        <v>0</v>
      </c>
      <c r="S46" s="14">
        <f t="shared" si="17"/>
        <v>0</v>
      </c>
      <c r="T46" s="14">
        <f t="shared" si="17"/>
        <v>0</v>
      </c>
      <c r="U46" s="14">
        <f t="shared" si="17"/>
        <v>0</v>
      </c>
      <c r="V46" s="14">
        <f t="shared" si="17"/>
        <v>0</v>
      </c>
      <c r="W46" s="14">
        <f t="shared" si="17"/>
        <v>0</v>
      </c>
      <c r="X46" s="14">
        <f t="shared" si="17"/>
        <v>0</v>
      </c>
      <c r="Y46" s="14">
        <f t="shared" si="17"/>
        <v>0</v>
      </c>
      <c r="Z46" s="14">
        <f t="shared" si="17"/>
        <v>0</v>
      </c>
      <c r="AA46" s="6">
        <v>0</v>
      </c>
      <c r="AB46" s="6">
        <v>0</v>
      </c>
      <c r="AC46" s="6">
        <v>0</v>
      </c>
      <c r="AD46" s="6">
        <v>0</v>
      </c>
      <c r="AE46" s="7">
        <v>0</v>
      </c>
      <c r="AF46" s="6">
        <v>0</v>
      </c>
    </row>
    <row r="47" spans="1:32" ht="51" outlineLevel="3">
      <c r="A47" s="12" t="s">
        <v>67</v>
      </c>
      <c r="B47" s="5" t="s">
        <v>64</v>
      </c>
      <c r="C47" s="5" t="s">
        <v>66</v>
      </c>
      <c r="D47" s="5" t="s">
        <v>68</v>
      </c>
      <c r="E47" s="5"/>
      <c r="F47" s="5"/>
      <c r="G47" s="5"/>
      <c r="H47" s="5"/>
      <c r="I47" s="5"/>
      <c r="J47" s="13">
        <v>0</v>
      </c>
      <c r="K47" s="14">
        <v>10000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6">
        <v>0</v>
      </c>
      <c r="AB47" s="6">
        <v>0</v>
      </c>
      <c r="AC47" s="6">
        <v>0</v>
      </c>
      <c r="AD47" s="6">
        <v>0</v>
      </c>
      <c r="AE47" s="7">
        <v>0</v>
      </c>
      <c r="AF47" s="6">
        <v>0</v>
      </c>
    </row>
    <row r="48" spans="1:32" outlineLevel="1">
      <c r="A48" s="12" t="s">
        <v>69</v>
      </c>
      <c r="B48" s="5" t="s">
        <v>70</v>
      </c>
      <c r="C48" s="5" t="s">
        <v>8</v>
      </c>
      <c r="D48" s="5" t="s">
        <v>6</v>
      </c>
      <c r="E48" s="5"/>
      <c r="F48" s="5"/>
      <c r="G48" s="5"/>
      <c r="H48" s="5"/>
      <c r="I48" s="5"/>
      <c r="J48" s="13">
        <v>0</v>
      </c>
      <c r="K48" s="14">
        <f>K49+K51+K53+K55</f>
        <v>127000</v>
      </c>
      <c r="L48" s="14">
        <f t="shared" ref="L48:Z48" si="18">L49+L51+L53+L55</f>
        <v>0</v>
      </c>
      <c r="M48" s="14">
        <f t="shared" si="18"/>
        <v>0</v>
      </c>
      <c r="N48" s="14">
        <f t="shared" si="18"/>
        <v>0</v>
      </c>
      <c r="O48" s="14">
        <f t="shared" si="18"/>
        <v>0</v>
      </c>
      <c r="P48" s="14">
        <f t="shared" si="18"/>
        <v>0</v>
      </c>
      <c r="Q48" s="14">
        <f t="shared" si="18"/>
        <v>0</v>
      </c>
      <c r="R48" s="14">
        <f t="shared" si="18"/>
        <v>0</v>
      </c>
      <c r="S48" s="14">
        <f t="shared" si="18"/>
        <v>0</v>
      </c>
      <c r="T48" s="14">
        <f t="shared" si="18"/>
        <v>0</v>
      </c>
      <c r="U48" s="14">
        <f t="shared" si="18"/>
        <v>0</v>
      </c>
      <c r="V48" s="14">
        <f t="shared" si="18"/>
        <v>0</v>
      </c>
      <c r="W48" s="14">
        <f t="shared" si="18"/>
        <v>0</v>
      </c>
      <c r="X48" s="14">
        <f t="shared" si="18"/>
        <v>0</v>
      </c>
      <c r="Y48" s="14">
        <f t="shared" si="18"/>
        <v>0</v>
      </c>
      <c r="Z48" s="14">
        <f t="shared" si="18"/>
        <v>72965.2</v>
      </c>
      <c r="AA48" s="6">
        <v>0</v>
      </c>
      <c r="AB48" s="6">
        <v>24352</v>
      </c>
      <c r="AC48" s="6">
        <v>-26473</v>
      </c>
      <c r="AD48" s="6">
        <v>0</v>
      </c>
      <c r="AE48" s="7">
        <v>0</v>
      </c>
      <c r="AF48" s="6">
        <v>0</v>
      </c>
    </row>
    <row r="49" spans="1:32" ht="63.75" outlineLevel="2">
      <c r="A49" s="12" t="s">
        <v>71</v>
      </c>
      <c r="B49" s="5" t="s">
        <v>70</v>
      </c>
      <c r="C49" s="5" t="s">
        <v>72</v>
      </c>
      <c r="D49" s="5" t="s">
        <v>6</v>
      </c>
      <c r="E49" s="5"/>
      <c r="F49" s="5"/>
      <c r="G49" s="5"/>
      <c r="H49" s="5"/>
      <c r="I49" s="5"/>
      <c r="J49" s="13">
        <v>0</v>
      </c>
      <c r="K49" s="14">
        <f>K50</f>
        <v>50000</v>
      </c>
      <c r="L49" s="14">
        <f t="shared" ref="L49:Z49" si="19">L50</f>
        <v>0</v>
      </c>
      <c r="M49" s="14">
        <f t="shared" si="19"/>
        <v>0</v>
      </c>
      <c r="N49" s="14">
        <f t="shared" si="19"/>
        <v>0</v>
      </c>
      <c r="O49" s="14">
        <f t="shared" si="19"/>
        <v>0</v>
      </c>
      <c r="P49" s="14">
        <f t="shared" si="19"/>
        <v>0</v>
      </c>
      <c r="Q49" s="14">
        <f t="shared" si="19"/>
        <v>0</v>
      </c>
      <c r="R49" s="14">
        <f t="shared" si="19"/>
        <v>0</v>
      </c>
      <c r="S49" s="14">
        <f t="shared" si="19"/>
        <v>0</v>
      </c>
      <c r="T49" s="14">
        <f t="shared" si="19"/>
        <v>0</v>
      </c>
      <c r="U49" s="14">
        <f t="shared" si="19"/>
        <v>0</v>
      </c>
      <c r="V49" s="14">
        <f t="shared" si="19"/>
        <v>0</v>
      </c>
      <c r="W49" s="14">
        <f t="shared" si="19"/>
        <v>0</v>
      </c>
      <c r="X49" s="14">
        <f t="shared" si="19"/>
        <v>0</v>
      </c>
      <c r="Y49" s="14">
        <f t="shared" si="19"/>
        <v>0</v>
      </c>
      <c r="Z49" s="14">
        <f t="shared" si="19"/>
        <v>43519.199999999997</v>
      </c>
      <c r="AA49" s="6">
        <v>0</v>
      </c>
      <c r="AB49" s="6">
        <v>24352</v>
      </c>
      <c r="AC49" s="6">
        <v>-24352</v>
      </c>
      <c r="AD49" s="6">
        <v>0</v>
      </c>
      <c r="AE49" s="7">
        <v>0</v>
      </c>
      <c r="AF49" s="6">
        <v>0</v>
      </c>
    </row>
    <row r="50" spans="1:32" ht="38.25" outlineLevel="3">
      <c r="A50" s="12" t="s">
        <v>19</v>
      </c>
      <c r="B50" s="5" t="s">
        <v>70</v>
      </c>
      <c r="C50" s="5" t="s">
        <v>72</v>
      </c>
      <c r="D50" s="5" t="s">
        <v>20</v>
      </c>
      <c r="E50" s="5"/>
      <c r="F50" s="5"/>
      <c r="G50" s="5"/>
      <c r="H50" s="5"/>
      <c r="I50" s="5"/>
      <c r="J50" s="13">
        <v>0</v>
      </c>
      <c r="K50" s="14">
        <v>50000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43519.199999999997</v>
      </c>
      <c r="AA50" s="6">
        <v>0</v>
      </c>
      <c r="AB50" s="6">
        <v>24352</v>
      </c>
      <c r="AC50" s="6">
        <v>-24352</v>
      </c>
      <c r="AD50" s="6">
        <v>0</v>
      </c>
      <c r="AE50" s="7">
        <v>0</v>
      </c>
      <c r="AF50" s="6">
        <v>0</v>
      </c>
    </row>
    <row r="51" spans="1:32" outlineLevel="2">
      <c r="A51" s="12" t="s">
        <v>73</v>
      </c>
      <c r="B51" s="5" t="s">
        <v>70</v>
      </c>
      <c r="C51" s="5" t="s">
        <v>74</v>
      </c>
      <c r="D51" s="5" t="s">
        <v>6</v>
      </c>
      <c r="E51" s="5"/>
      <c r="F51" s="5"/>
      <c r="G51" s="5"/>
      <c r="H51" s="5"/>
      <c r="I51" s="5"/>
      <c r="J51" s="13">
        <v>0</v>
      </c>
      <c r="K51" s="14">
        <f>K52</f>
        <v>25000</v>
      </c>
      <c r="L51" s="14">
        <f t="shared" ref="L51:Z51" si="20">L52</f>
        <v>0</v>
      </c>
      <c r="M51" s="14">
        <f t="shared" si="20"/>
        <v>0</v>
      </c>
      <c r="N51" s="14">
        <f t="shared" si="20"/>
        <v>0</v>
      </c>
      <c r="O51" s="14">
        <f t="shared" si="20"/>
        <v>0</v>
      </c>
      <c r="P51" s="14">
        <f t="shared" si="20"/>
        <v>0</v>
      </c>
      <c r="Q51" s="14">
        <f t="shared" si="20"/>
        <v>0</v>
      </c>
      <c r="R51" s="14">
        <f t="shared" si="20"/>
        <v>0</v>
      </c>
      <c r="S51" s="14">
        <f t="shared" si="20"/>
        <v>0</v>
      </c>
      <c r="T51" s="14">
        <f t="shared" si="20"/>
        <v>0</v>
      </c>
      <c r="U51" s="14">
        <f t="shared" si="20"/>
        <v>0</v>
      </c>
      <c r="V51" s="14">
        <f t="shared" si="20"/>
        <v>0</v>
      </c>
      <c r="W51" s="14">
        <f t="shared" si="20"/>
        <v>0</v>
      </c>
      <c r="X51" s="14">
        <f t="shared" si="20"/>
        <v>0</v>
      </c>
      <c r="Y51" s="14">
        <f t="shared" si="20"/>
        <v>0</v>
      </c>
      <c r="Z51" s="14">
        <f t="shared" si="20"/>
        <v>10381</v>
      </c>
      <c r="AA51" s="6">
        <v>0</v>
      </c>
      <c r="AB51" s="6">
        <v>2121</v>
      </c>
      <c r="AC51" s="6">
        <v>-2121</v>
      </c>
      <c r="AD51" s="6">
        <v>0</v>
      </c>
      <c r="AE51" s="7">
        <v>0</v>
      </c>
      <c r="AF51" s="6">
        <v>0</v>
      </c>
    </row>
    <row r="52" spans="1:32" ht="38.25" outlineLevel="3">
      <c r="A52" s="12" t="s">
        <v>19</v>
      </c>
      <c r="B52" s="5" t="s">
        <v>70</v>
      </c>
      <c r="C52" s="5" t="s">
        <v>74</v>
      </c>
      <c r="D52" s="5" t="s">
        <v>20</v>
      </c>
      <c r="E52" s="5"/>
      <c r="F52" s="5"/>
      <c r="G52" s="5"/>
      <c r="H52" s="5"/>
      <c r="I52" s="5"/>
      <c r="J52" s="13">
        <v>0</v>
      </c>
      <c r="K52" s="14">
        <v>25000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10381</v>
      </c>
      <c r="AA52" s="6">
        <v>0</v>
      </c>
      <c r="AB52" s="6">
        <v>2121</v>
      </c>
      <c r="AC52" s="6">
        <v>-2121</v>
      </c>
      <c r="AD52" s="6">
        <v>0</v>
      </c>
      <c r="AE52" s="7">
        <v>0</v>
      </c>
      <c r="AF52" s="6">
        <v>0</v>
      </c>
    </row>
    <row r="53" spans="1:32" ht="25.5" outlineLevel="2">
      <c r="A53" s="12" t="s">
        <v>75</v>
      </c>
      <c r="B53" s="5" t="s">
        <v>70</v>
      </c>
      <c r="C53" s="5" t="s">
        <v>76</v>
      </c>
      <c r="D53" s="5" t="s">
        <v>6</v>
      </c>
      <c r="E53" s="5"/>
      <c r="F53" s="5"/>
      <c r="G53" s="5"/>
      <c r="H53" s="5"/>
      <c r="I53" s="5"/>
      <c r="J53" s="13">
        <v>0</v>
      </c>
      <c r="K53" s="14">
        <f>K54</f>
        <v>30000</v>
      </c>
      <c r="L53" s="14">
        <f t="shared" ref="L53:Z53" si="21">L54</f>
        <v>0</v>
      </c>
      <c r="M53" s="14">
        <f t="shared" si="21"/>
        <v>0</v>
      </c>
      <c r="N53" s="14">
        <f t="shared" si="21"/>
        <v>0</v>
      </c>
      <c r="O53" s="14">
        <f t="shared" si="21"/>
        <v>0</v>
      </c>
      <c r="P53" s="14">
        <f t="shared" si="21"/>
        <v>0</v>
      </c>
      <c r="Q53" s="14">
        <f t="shared" si="21"/>
        <v>0</v>
      </c>
      <c r="R53" s="14">
        <f t="shared" si="21"/>
        <v>0</v>
      </c>
      <c r="S53" s="14">
        <f t="shared" si="21"/>
        <v>0</v>
      </c>
      <c r="T53" s="14">
        <f t="shared" si="21"/>
        <v>0</v>
      </c>
      <c r="U53" s="14">
        <f t="shared" si="21"/>
        <v>0</v>
      </c>
      <c r="V53" s="14">
        <f t="shared" si="21"/>
        <v>0</v>
      </c>
      <c r="W53" s="14">
        <f t="shared" si="21"/>
        <v>0</v>
      </c>
      <c r="X53" s="14">
        <f t="shared" si="21"/>
        <v>0</v>
      </c>
      <c r="Y53" s="14">
        <f t="shared" si="21"/>
        <v>0</v>
      </c>
      <c r="Z53" s="14">
        <f t="shared" si="21"/>
        <v>0</v>
      </c>
      <c r="AA53" s="6">
        <v>0</v>
      </c>
      <c r="AB53" s="6">
        <v>0</v>
      </c>
      <c r="AC53" s="6">
        <v>0</v>
      </c>
      <c r="AD53" s="6">
        <v>0</v>
      </c>
      <c r="AE53" s="7">
        <v>0</v>
      </c>
      <c r="AF53" s="6">
        <v>0</v>
      </c>
    </row>
    <row r="54" spans="1:32" ht="38.25" outlineLevel="3">
      <c r="A54" s="12" t="s">
        <v>19</v>
      </c>
      <c r="B54" s="5" t="s">
        <v>70</v>
      </c>
      <c r="C54" s="5" t="s">
        <v>76</v>
      </c>
      <c r="D54" s="5" t="s">
        <v>20</v>
      </c>
      <c r="E54" s="5"/>
      <c r="F54" s="5"/>
      <c r="G54" s="5"/>
      <c r="H54" s="5"/>
      <c r="I54" s="5"/>
      <c r="J54" s="13">
        <v>0</v>
      </c>
      <c r="K54" s="14">
        <v>30000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6">
        <v>0</v>
      </c>
      <c r="AB54" s="6">
        <v>0</v>
      </c>
      <c r="AC54" s="6">
        <v>0</v>
      </c>
      <c r="AD54" s="6">
        <v>0</v>
      </c>
      <c r="AE54" s="7">
        <v>0</v>
      </c>
      <c r="AF54" s="6">
        <v>0</v>
      </c>
    </row>
    <row r="55" spans="1:32" ht="25.5" outlineLevel="2">
      <c r="A55" s="12" t="s">
        <v>77</v>
      </c>
      <c r="B55" s="5" t="s">
        <v>70</v>
      </c>
      <c r="C55" s="5" t="s">
        <v>78</v>
      </c>
      <c r="D55" s="5" t="s">
        <v>6</v>
      </c>
      <c r="E55" s="5"/>
      <c r="F55" s="5"/>
      <c r="G55" s="5"/>
      <c r="H55" s="5"/>
      <c r="I55" s="5"/>
      <c r="J55" s="13">
        <v>0</v>
      </c>
      <c r="K55" s="14">
        <f>K56</f>
        <v>22000</v>
      </c>
      <c r="L55" s="14">
        <f t="shared" ref="L55:Z55" si="22">L56</f>
        <v>0</v>
      </c>
      <c r="M55" s="14">
        <f t="shared" si="22"/>
        <v>0</v>
      </c>
      <c r="N55" s="14">
        <f t="shared" si="22"/>
        <v>0</v>
      </c>
      <c r="O55" s="14">
        <f t="shared" si="22"/>
        <v>0</v>
      </c>
      <c r="P55" s="14">
        <f t="shared" si="22"/>
        <v>0</v>
      </c>
      <c r="Q55" s="14">
        <f t="shared" si="22"/>
        <v>0</v>
      </c>
      <c r="R55" s="14">
        <f t="shared" si="22"/>
        <v>0</v>
      </c>
      <c r="S55" s="14">
        <f t="shared" si="22"/>
        <v>0</v>
      </c>
      <c r="T55" s="14">
        <f t="shared" si="22"/>
        <v>0</v>
      </c>
      <c r="U55" s="14">
        <f t="shared" si="22"/>
        <v>0</v>
      </c>
      <c r="V55" s="14">
        <f t="shared" si="22"/>
        <v>0</v>
      </c>
      <c r="W55" s="14">
        <f t="shared" si="22"/>
        <v>0</v>
      </c>
      <c r="X55" s="14">
        <f t="shared" si="22"/>
        <v>0</v>
      </c>
      <c r="Y55" s="14">
        <f t="shared" si="22"/>
        <v>0</v>
      </c>
      <c r="Z55" s="14">
        <f t="shared" si="22"/>
        <v>19065</v>
      </c>
      <c r="AA55" s="6">
        <v>0</v>
      </c>
      <c r="AB55" s="6">
        <v>0</v>
      </c>
      <c r="AC55" s="6">
        <v>0</v>
      </c>
      <c r="AD55" s="6">
        <v>0</v>
      </c>
      <c r="AE55" s="7">
        <v>0</v>
      </c>
      <c r="AF55" s="6">
        <v>0</v>
      </c>
    </row>
    <row r="56" spans="1:32" ht="38.25" outlineLevel="3">
      <c r="A56" s="12" t="s">
        <v>19</v>
      </c>
      <c r="B56" s="5" t="s">
        <v>70</v>
      </c>
      <c r="C56" s="5" t="s">
        <v>78</v>
      </c>
      <c r="D56" s="5" t="s">
        <v>20</v>
      </c>
      <c r="E56" s="5"/>
      <c r="F56" s="5"/>
      <c r="G56" s="5"/>
      <c r="H56" s="5"/>
      <c r="I56" s="5"/>
      <c r="J56" s="13">
        <v>0</v>
      </c>
      <c r="K56" s="14">
        <v>22000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19065</v>
      </c>
      <c r="AA56" s="6">
        <v>0</v>
      </c>
      <c r="AB56" s="6">
        <v>0</v>
      </c>
      <c r="AC56" s="6">
        <v>0</v>
      </c>
      <c r="AD56" s="6">
        <v>0</v>
      </c>
      <c r="AE56" s="7">
        <v>0</v>
      </c>
      <c r="AF56" s="6">
        <v>0</v>
      </c>
    </row>
    <row r="57" spans="1:32">
      <c r="A57" s="12" t="s">
        <v>79</v>
      </c>
      <c r="B57" s="5" t="s">
        <v>80</v>
      </c>
      <c r="C57" s="5" t="s">
        <v>8</v>
      </c>
      <c r="D57" s="5" t="s">
        <v>6</v>
      </c>
      <c r="E57" s="5"/>
      <c r="F57" s="5"/>
      <c r="G57" s="5"/>
      <c r="H57" s="5"/>
      <c r="I57" s="5"/>
      <c r="J57" s="13">
        <v>0</v>
      </c>
      <c r="K57" s="14">
        <f>K58</f>
        <v>71000</v>
      </c>
      <c r="L57" s="14">
        <f t="shared" ref="L57:Z59" si="23">L58</f>
        <v>0</v>
      </c>
      <c r="M57" s="14">
        <f t="shared" si="23"/>
        <v>0</v>
      </c>
      <c r="N57" s="14">
        <f t="shared" si="23"/>
        <v>0</v>
      </c>
      <c r="O57" s="14">
        <f t="shared" si="23"/>
        <v>0</v>
      </c>
      <c r="P57" s="14">
        <f t="shared" si="23"/>
        <v>0</v>
      </c>
      <c r="Q57" s="14">
        <f t="shared" si="23"/>
        <v>0</v>
      </c>
      <c r="R57" s="14">
        <f t="shared" si="23"/>
        <v>0</v>
      </c>
      <c r="S57" s="14">
        <f t="shared" si="23"/>
        <v>0</v>
      </c>
      <c r="T57" s="14">
        <f t="shared" si="23"/>
        <v>0</v>
      </c>
      <c r="U57" s="14">
        <f t="shared" si="23"/>
        <v>0</v>
      </c>
      <c r="V57" s="14">
        <f t="shared" si="23"/>
        <v>0</v>
      </c>
      <c r="W57" s="14">
        <f t="shared" si="23"/>
        <v>0</v>
      </c>
      <c r="X57" s="14">
        <f t="shared" si="23"/>
        <v>0</v>
      </c>
      <c r="Y57" s="14">
        <f t="shared" si="23"/>
        <v>0</v>
      </c>
      <c r="Z57" s="14">
        <f t="shared" si="23"/>
        <v>0</v>
      </c>
      <c r="AA57" s="6">
        <v>0</v>
      </c>
      <c r="AB57" s="6">
        <v>0</v>
      </c>
      <c r="AC57" s="6">
        <v>0</v>
      </c>
      <c r="AD57" s="6">
        <v>0</v>
      </c>
      <c r="AE57" s="7">
        <v>0</v>
      </c>
      <c r="AF57" s="6">
        <v>0</v>
      </c>
    </row>
    <row r="58" spans="1:32" outlineLevel="1">
      <c r="A58" s="12" t="s">
        <v>81</v>
      </c>
      <c r="B58" s="5" t="s">
        <v>82</v>
      </c>
      <c r="C58" s="5" t="s">
        <v>8</v>
      </c>
      <c r="D58" s="5" t="s">
        <v>6</v>
      </c>
      <c r="E58" s="5"/>
      <c r="F58" s="5"/>
      <c r="G58" s="5"/>
      <c r="H58" s="5"/>
      <c r="I58" s="5"/>
      <c r="J58" s="13">
        <v>0</v>
      </c>
      <c r="K58" s="14">
        <f>K59</f>
        <v>71000</v>
      </c>
      <c r="L58" s="14">
        <f t="shared" si="23"/>
        <v>0</v>
      </c>
      <c r="M58" s="14">
        <f t="shared" si="23"/>
        <v>0</v>
      </c>
      <c r="N58" s="14">
        <f t="shared" si="23"/>
        <v>0</v>
      </c>
      <c r="O58" s="14">
        <f t="shared" si="23"/>
        <v>0</v>
      </c>
      <c r="P58" s="14">
        <f t="shared" si="23"/>
        <v>0</v>
      </c>
      <c r="Q58" s="14">
        <f t="shared" si="23"/>
        <v>0</v>
      </c>
      <c r="R58" s="14">
        <f t="shared" si="23"/>
        <v>0</v>
      </c>
      <c r="S58" s="14">
        <f t="shared" si="23"/>
        <v>0</v>
      </c>
      <c r="T58" s="14">
        <f t="shared" si="23"/>
        <v>0</v>
      </c>
      <c r="U58" s="14">
        <f t="shared" si="23"/>
        <v>0</v>
      </c>
      <c r="V58" s="14">
        <f t="shared" si="23"/>
        <v>0</v>
      </c>
      <c r="W58" s="14">
        <f t="shared" si="23"/>
        <v>0</v>
      </c>
      <c r="X58" s="14">
        <f t="shared" si="23"/>
        <v>0</v>
      </c>
      <c r="Y58" s="14">
        <f t="shared" si="23"/>
        <v>0</v>
      </c>
      <c r="Z58" s="14">
        <f t="shared" si="23"/>
        <v>0</v>
      </c>
      <c r="AA58" s="6">
        <v>0</v>
      </c>
      <c r="AB58" s="6">
        <v>0</v>
      </c>
      <c r="AC58" s="6">
        <v>0</v>
      </c>
      <c r="AD58" s="6">
        <v>0</v>
      </c>
      <c r="AE58" s="7">
        <v>0</v>
      </c>
      <c r="AF58" s="6">
        <v>0</v>
      </c>
    </row>
    <row r="59" spans="1:32" ht="76.5" outlineLevel="2">
      <c r="A59" s="12" t="s">
        <v>25</v>
      </c>
      <c r="B59" s="5" t="s">
        <v>82</v>
      </c>
      <c r="C59" s="5" t="s">
        <v>83</v>
      </c>
      <c r="D59" s="5" t="s">
        <v>6</v>
      </c>
      <c r="E59" s="5"/>
      <c r="F59" s="5"/>
      <c r="G59" s="5"/>
      <c r="H59" s="5"/>
      <c r="I59" s="5"/>
      <c r="J59" s="13">
        <v>0</v>
      </c>
      <c r="K59" s="14">
        <f>K60</f>
        <v>71000</v>
      </c>
      <c r="L59" s="14">
        <f t="shared" si="23"/>
        <v>0</v>
      </c>
      <c r="M59" s="14">
        <f t="shared" si="23"/>
        <v>0</v>
      </c>
      <c r="N59" s="14">
        <f t="shared" si="23"/>
        <v>0</v>
      </c>
      <c r="O59" s="14">
        <f t="shared" si="23"/>
        <v>0</v>
      </c>
      <c r="P59" s="14">
        <f t="shared" si="23"/>
        <v>0</v>
      </c>
      <c r="Q59" s="14">
        <f t="shared" si="23"/>
        <v>0</v>
      </c>
      <c r="R59" s="14">
        <f t="shared" si="23"/>
        <v>0</v>
      </c>
      <c r="S59" s="14">
        <f t="shared" si="23"/>
        <v>0</v>
      </c>
      <c r="T59" s="14">
        <f t="shared" si="23"/>
        <v>0</v>
      </c>
      <c r="U59" s="14">
        <f t="shared" si="23"/>
        <v>0</v>
      </c>
      <c r="V59" s="14">
        <f t="shared" si="23"/>
        <v>0</v>
      </c>
      <c r="W59" s="14">
        <f t="shared" si="23"/>
        <v>0</v>
      </c>
      <c r="X59" s="14">
        <f t="shared" si="23"/>
        <v>0</v>
      </c>
      <c r="Y59" s="14">
        <f t="shared" si="23"/>
        <v>0</v>
      </c>
      <c r="Z59" s="14">
        <f t="shared" si="23"/>
        <v>0</v>
      </c>
      <c r="AA59" s="6">
        <v>0</v>
      </c>
      <c r="AB59" s="6">
        <v>0</v>
      </c>
      <c r="AC59" s="6">
        <v>0</v>
      </c>
      <c r="AD59" s="6">
        <v>0</v>
      </c>
      <c r="AE59" s="7">
        <v>0</v>
      </c>
      <c r="AF59" s="6">
        <v>0</v>
      </c>
    </row>
    <row r="60" spans="1:32" outlineLevel="3">
      <c r="A60" s="12" t="s">
        <v>27</v>
      </c>
      <c r="B60" s="5" t="s">
        <v>82</v>
      </c>
      <c r="C60" s="5" t="s">
        <v>83</v>
      </c>
      <c r="D60" s="5" t="s">
        <v>28</v>
      </c>
      <c r="E60" s="5"/>
      <c r="F60" s="5"/>
      <c r="G60" s="5"/>
      <c r="H60" s="5"/>
      <c r="I60" s="5"/>
      <c r="J60" s="13">
        <v>0</v>
      </c>
      <c r="K60" s="14">
        <v>71000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6">
        <v>0</v>
      </c>
      <c r="AB60" s="6">
        <v>0</v>
      </c>
      <c r="AC60" s="6">
        <v>0</v>
      </c>
      <c r="AD60" s="6">
        <v>0</v>
      </c>
      <c r="AE60" s="7">
        <v>0</v>
      </c>
      <c r="AF60" s="6">
        <v>0</v>
      </c>
    </row>
    <row r="61" spans="1:32">
      <c r="A61" s="12" t="s">
        <v>84</v>
      </c>
      <c r="B61" s="5" t="s">
        <v>85</v>
      </c>
      <c r="C61" s="5" t="s">
        <v>8</v>
      </c>
      <c r="D61" s="5" t="s">
        <v>6</v>
      </c>
      <c r="E61" s="5"/>
      <c r="F61" s="5"/>
      <c r="G61" s="5"/>
      <c r="H61" s="5"/>
      <c r="I61" s="5"/>
      <c r="J61" s="13">
        <v>0</v>
      </c>
      <c r="K61" s="14">
        <f>K62</f>
        <v>56000</v>
      </c>
      <c r="L61" s="14">
        <f t="shared" ref="L61:Z63" si="24">L62</f>
        <v>0</v>
      </c>
      <c r="M61" s="14">
        <f t="shared" si="24"/>
        <v>0</v>
      </c>
      <c r="N61" s="14">
        <f t="shared" si="24"/>
        <v>0</v>
      </c>
      <c r="O61" s="14">
        <f t="shared" si="24"/>
        <v>0</v>
      </c>
      <c r="P61" s="14">
        <f t="shared" si="24"/>
        <v>0</v>
      </c>
      <c r="Q61" s="14">
        <f t="shared" si="24"/>
        <v>0</v>
      </c>
      <c r="R61" s="14">
        <f t="shared" si="24"/>
        <v>0</v>
      </c>
      <c r="S61" s="14">
        <f t="shared" si="24"/>
        <v>0</v>
      </c>
      <c r="T61" s="14">
        <f t="shared" si="24"/>
        <v>0</v>
      </c>
      <c r="U61" s="14">
        <f t="shared" si="24"/>
        <v>0</v>
      </c>
      <c r="V61" s="14">
        <f t="shared" si="24"/>
        <v>0</v>
      </c>
      <c r="W61" s="14">
        <f t="shared" si="24"/>
        <v>0</v>
      </c>
      <c r="X61" s="14">
        <f t="shared" si="24"/>
        <v>0</v>
      </c>
      <c r="Y61" s="14">
        <f t="shared" si="24"/>
        <v>0</v>
      </c>
      <c r="Z61" s="14">
        <f t="shared" si="24"/>
        <v>37337.599999999999</v>
      </c>
      <c r="AA61" s="6">
        <v>0</v>
      </c>
      <c r="AB61" s="6">
        <v>9321.6</v>
      </c>
      <c r="AC61" s="6">
        <v>-9321.6</v>
      </c>
      <c r="AD61" s="6">
        <v>0</v>
      </c>
      <c r="AE61" s="7">
        <v>0</v>
      </c>
      <c r="AF61" s="6">
        <v>0</v>
      </c>
    </row>
    <row r="62" spans="1:32" outlineLevel="1">
      <c r="A62" s="12" t="s">
        <v>86</v>
      </c>
      <c r="B62" s="5" t="s">
        <v>87</v>
      </c>
      <c r="C62" s="5" t="s">
        <v>8</v>
      </c>
      <c r="D62" s="5" t="s">
        <v>6</v>
      </c>
      <c r="E62" s="5"/>
      <c r="F62" s="5"/>
      <c r="G62" s="5"/>
      <c r="H62" s="5"/>
      <c r="I62" s="5"/>
      <c r="J62" s="13">
        <v>0</v>
      </c>
      <c r="K62" s="14">
        <f>K63</f>
        <v>56000</v>
      </c>
      <c r="L62" s="14">
        <f t="shared" si="24"/>
        <v>0</v>
      </c>
      <c r="M62" s="14">
        <f t="shared" si="24"/>
        <v>0</v>
      </c>
      <c r="N62" s="14">
        <f t="shared" si="24"/>
        <v>0</v>
      </c>
      <c r="O62" s="14">
        <f t="shared" si="24"/>
        <v>0</v>
      </c>
      <c r="P62" s="14">
        <f t="shared" si="24"/>
        <v>0</v>
      </c>
      <c r="Q62" s="14">
        <f t="shared" si="24"/>
        <v>0</v>
      </c>
      <c r="R62" s="14">
        <f t="shared" si="24"/>
        <v>0</v>
      </c>
      <c r="S62" s="14">
        <f t="shared" si="24"/>
        <v>0</v>
      </c>
      <c r="T62" s="14">
        <f t="shared" si="24"/>
        <v>0</v>
      </c>
      <c r="U62" s="14">
        <f t="shared" si="24"/>
        <v>0</v>
      </c>
      <c r="V62" s="14">
        <f t="shared" si="24"/>
        <v>0</v>
      </c>
      <c r="W62" s="14">
        <f t="shared" si="24"/>
        <v>0</v>
      </c>
      <c r="X62" s="14">
        <f t="shared" si="24"/>
        <v>0</v>
      </c>
      <c r="Y62" s="14">
        <f t="shared" si="24"/>
        <v>0</v>
      </c>
      <c r="Z62" s="14">
        <f t="shared" si="24"/>
        <v>37337.599999999999</v>
      </c>
      <c r="AA62" s="6">
        <v>0</v>
      </c>
      <c r="AB62" s="6">
        <v>9321.6</v>
      </c>
      <c r="AC62" s="6">
        <v>-9321.6</v>
      </c>
      <c r="AD62" s="6">
        <v>0</v>
      </c>
      <c r="AE62" s="7">
        <v>0</v>
      </c>
      <c r="AF62" s="6">
        <v>0</v>
      </c>
    </row>
    <row r="63" spans="1:32" ht="38.25" outlineLevel="2">
      <c r="A63" s="12" t="s">
        <v>88</v>
      </c>
      <c r="B63" s="5" t="s">
        <v>87</v>
      </c>
      <c r="C63" s="5" t="s">
        <v>89</v>
      </c>
      <c r="D63" s="5" t="s">
        <v>6</v>
      </c>
      <c r="E63" s="5"/>
      <c r="F63" s="5"/>
      <c r="G63" s="5"/>
      <c r="H63" s="5"/>
      <c r="I63" s="5"/>
      <c r="J63" s="13">
        <v>0</v>
      </c>
      <c r="K63" s="14">
        <f>K64</f>
        <v>56000</v>
      </c>
      <c r="L63" s="14">
        <f t="shared" si="24"/>
        <v>0</v>
      </c>
      <c r="M63" s="14">
        <f t="shared" si="24"/>
        <v>0</v>
      </c>
      <c r="N63" s="14">
        <f t="shared" si="24"/>
        <v>0</v>
      </c>
      <c r="O63" s="14">
        <f t="shared" si="24"/>
        <v>0</v>
      </c>
      <c r="P63" s="14">
        <f t="shared" si="24"/>
        <v>0</v>
      </c>
      <c r="Q63" s="14">
        <f t="shared" si="24"/>
        <v>0</v>
      </c>
      <c r="R63" s="14">
        <f t="shared" si="24"/>
        <v>0</v>
      </c>
      <c r="S63" s="14">
        <f t="shared" si="24"/>
        <v>0</v>
      </c>
      <c r="T63" s="14">
        <f t="shared" si="24"/>
        <v>0</v>
      </c>
      <c r="U63" s="14">
        <f t="shared" si="24"/>
        <v>0</v>
      </c>
      <c r="V63" s="14">
        <f t="shared" si="24"/>
        <v>0</v>
      </c>
      <c r="W63" s="14">
        <f t="shared" si="24"/>
        <v>0</v>
      </c>
      <c r="X63" s="14">
        <f t="shared" si="24"/>
        <v>0</v>
      </c>
      <c r="Y63" s="14">
        <f t="shared" si="24"/>
        <v>0</v>
      </c>
      <c r="Z63" s="14">
        <f t="shared" si="24"/>
        <v>37337.599999999999</v>
      </c>
      <c r="AA63" s="6">
        <v>0</v>
      </c>
      <c r="AB63" s="6">
        <v>9321.6</v>
      </c>
      <c r="AC63" s="6">
        <v>-9321.6</v>
      </c>
      <c r="AD63" s="6">
        <v>0</v>
      </c>
      <c r="AE63" s="7">
        <v>0</v>
      </c>
      <c r="AF63" s="6">
        <v>0</v>
      </c>
    </row>
    <row r="64" spans="1:32" ht="25.5" outlineLevel="3">
      <c r="A64" s="12" t="s">
        <v>90</v>
      </c>
      <c r="B64" s="5" t="s">
        <v>87</v>
      </c>
      <c r="C64" s="5" t="s">
        <v>89</v>
      </c>
      <c r="D64" s="5" t="s">
        <v>91</v>
      </c>
      <c r="E64" s="5"/>
      <c r="F64" s="5"/>
      <c r="G64" s="5"/>
      <c r="H64" s="5"/>
      <c r="I64" s="5"/>
      <c r="J64" s="13">
        <v>0</v>
      </c>
      <c r="K64" s="14">
        <v>56000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37337.599999999999</v>
      </c>
      <c r="AA64" s="6">
        <v>0</v>
      </c>
      <c r="AB64" s="6">
        <v>9321.6</v>
      </c>
      <c r="AC64" s="6">
        <v>-9321.6</v>
      </c>
      <c r="AD64" s="6">
        <v>0</v>
      </c>
      <c r="AE64" s="7">
        <v>0</v>
      </c>
      <c r="AF64" s="6">
        <v>0</v>
      </c>
    </row>
    <row r="65" spans="1:32">
      <c r="A65" s="19" t="s">
        <v>92</v>
      </c>
      <c r="B65" s="20"/>
      <c r="C65" s="20"/>
      <c r="D65" s="20"/>
      <c r="E65" s="20"/>
      <c r="F65" s="20"/>
      <c r="G65" s="20"/>
      <c r="H65" s="20"/>
      <c r="I65" s="21"/>
      <c r="J65" s="15">
        <v>0</v>
      </c>
      <c r="K65" s="14">
        <f t="shared" ref="K65:Z65" si="25">K8+K29+K34+K38+K44+K57+K61</f>
        <v>3119806.87</v>
      </c>
      <c r="L65" s="14">
        <f t="shared" si="25"/>
        <v>0</v>
      </c>
      <c r="M65" s="14">
        <f t="shared" si="25"/>
        <v>0</v>
      </c>
      <c r="N65" s="14">
        <f t="shared" si="25"/>
        <v>0</v>
      </c>
      <c r="O65" s="14">
        <f t="shared" si="25"/>
        <v>0</v>
      </c>
      <c r="P65" s="14">
        <f t="shared" si="25"/>
        <v>0</v>
      </c>
      <c r="Q65" s="14">
        <f t="shared" si="25"/>
        <v>0</v>
      </c>
      <c r="R65" s="14">
        <f t="shared" si="25"/>
        <v>0</v>
      </c>
      <c r="S65" s="14">
        <f t="shared" si="25"/>
        <v>0</v>
      </c>
      <c r="T65" s="14">
        <f t="shared" si="25"/>
        <v>0</v>
      </c>
      <c r="U65" s="14">
        <f t="shared" si="25"/>
        <v>0</v>
      </c>
      <c r="V65" s="14">
        <f t="shared" si="25"/>
        <v>0</v>
      </c>
      <c r="W65" s="14">
        <f t="shared" si="25"/>
        <v>0</v>
      </c>
      <c r="X65" s="14">
        <f t="shared" si="25"/>
        <v>0</v>
      </c>
      <c r="Y65" s="14">
        <f t="shared" si="25"/>
        <v>0</v>
      </c>
      <c r="Z65" s="14">
        <f t="shared" si="25"/>
        <v>1279989.9000000001</v>
      </c>
      <c r="AA65" s="8">
        <v>0</v>
      </c>
      <c r="AB65" s="8">
        <v>367430.57</v>
      </c>
      <c r="AC65" s="8">
        <v>-367430.57</v>
      </c>
      <c r="AD65" s="8">
        <v>0</v>
      </c>
      <c r="AE65" s="9">
        <v>0</v>
      </c>
      <c r="AF65" s="8">
        <v>0</v>
      </c>
    </row>
    <row r="66" spans="1:3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 t="s">
        <v>4</v>
      </c>
      <c r="AB66" s="1" t="s">
        <v>4</v>
      </c>
      <c r="AC66" s="1"/>
      <c r="AD66" s="1"/>
      <c r="AE66" s="1"/>
      <c r="AF66" s="1"/>
    </row>
    <row r="67" spans="1:3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0"/>
      <c r="AB67" s="10"/>
      <c r="AC67" s="10"/>
      <c r="AD67" s="10"/>
      <c r="AE67" s="10"/>
      <c r="AF67" s="10"/>
    </row>
  </sheetData>
  <mergeCells count="37">
    <mergeCell ref="D1:Z1"/>
    <mergeCell ref="B2:Z2"/>
    <mergeCell ref="A3:AD3"/>
    <mergeCell ref="A4:AD4"/>
    <mergeCell ref="A5:AF5"/>
    <mergeCell ref="AF6:AF7"/>
    <mergeCell ref="Z6:Z7"/>
    <mergeCell ref="AC6:AC7"/>
    <mergeCell ref="J6:J7"/>
    <mergeCell ref="K6:K7"/>
    <mergeCell ref="B6:B7"/>
    <mergeCell ref="C6:C7"/>
    <mergeCell ref="D6:D7"/>
    <mergeCell ref="X6:X7"/>
    <mergeCell ref="Y6:Y7"/>
    <mergeCell ref="P6:P7"/>
    <mergeCell ref="Q6:Q7"/>
    <mergeCell ref="R6:R7"/>
    <mergeCell ref="S6:S7"/>
    <mergeCell ref="T6:T7"/>
    <mergeCell ref="U6:U7"/>
    <mergeCell ref="A67:Z67"/>
    <mergeCell ref="AD6:AD7"/>
    <mergeCell ref="AE6:AE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A6:A7"/>
    <mergeCell ref="A65:I65"/>
    <mergeCell ref="V6:V7"/>
    <mergeCell ref="W6:W7"/>
  </mergeCells>
  <pageMargins left="0.78700000000000003" right="0.59" top="0.59" bottom="0.59" header="0.39300000000000002" footer="0.39300000000000002"/>
  <pageSetup paperSize="9" fitToHeight="2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2015-07-30T13:52:58Z</cp:lastPrinted>
  <dcterms:created xsi:type="dcterms:W3CDTF">2015-04-22T12:13:18Z</dcterms:created>
  <dcterms:modified xsi:type="dcterms:W3CDTF">2015-10-22T13:01:29Z</dcterms:modified>
</cp:coreProperties>
</file>