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8472" windowHeight="6156"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<sst xmlns="http://schemas.openxmlformats.org/spreadsheetml/2006/main" count="1966" uniqueCount="743">
  <si>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</si>
  <si>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</si>
  <si>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</si>
  <si>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</si>
  <si>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</si>
  <si>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</si>
  <si>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</si>
  <si>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</si>
  <si>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</si>
  <si>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</si>
  <si>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</si>
  <si>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</si>
  <si>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</si>
  <si>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</si>
  <si>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</si>
  <si>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</si>
  <si>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</si>
  <si>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</si>
  <si>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</si>
  <si>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</si>
  <si>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</si>
  <si>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</si>
  <si>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</si>
  <si>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</si>
  <si>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</si>
  <si>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</si>
  <si>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</si>
  <si>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</si>
  <si>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</si>
  <si>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</si>
  <si>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</si>
  <si>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</si>
  <si>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</si>
  <si>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</si>
  <si>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</si>
  <si>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</si>
  <si>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</si>
  <si>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</si>
  <si>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</si>
  <si>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</si>
  <si>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</si>
  <si>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</si>
  <si>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</si>
  <si>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</si>
  <si>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</si>
  <si>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</si>
  <si>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</si>
  <si>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</si>
  <si>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</si>
  <si>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</si>
  <si>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</si>
  <si>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</si>
  <si>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</si>
  <si>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</si>
  <si>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</si>
  <si>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</si>
  <si>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</si>
  <si>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</si>
  <si>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</si>
  <si>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</si>
  <si>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</si>
  <si>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</si>
  <si>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</si>
  <si>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</si>
  <si>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</si>
  <si>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</si>
  <si>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</si>
  <si>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</si>
  <si>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</si>
  <si>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</si>
  <si>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</si>
  <si>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</si>
  <si>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</si>
  <si>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</si>
  <si>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</si>
  <si>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</si>
  <si>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</si>
  <si>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</si>
  <si>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</si>
  <si>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</si>
  <si>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</si>
  <si>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</si>
  <si>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</si>
  <si>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</si>
  <si>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</si>
  <si>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</si>
  <si>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</si>
  <si>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</si>
  <si>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</si>
  <si>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</si>
  <si>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</si>
  <si>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</si>
  <si>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</si>
  <si>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</si>
  <si>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</si>
  <si>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</si>
  <si>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</si>
  <si>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</si>
  <si>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</si>
  <si>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</si>
  <si>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</si>
  <si>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</si>
  <si>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</si>
  <si>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</si>
  <si>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</si>
  <si>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</si>
  <si>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</si>
  <si>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</si>
  <si>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</si>
  <si>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</si>
  <si>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</si>
  <si>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</si>
  <si>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</si>
  <si>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</si>
  <si>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</si>
  <si>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</si>
  <si>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</si>
  <si>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</si>
  <si>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</si>
  <si>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</si>
  <si>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</si>
  <si>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</si>
  <si>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</si>
  <si>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</si>
  <si>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</si>
  <si>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</si>
  <si>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</si>
  <si>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</si>
  <si>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</si>
  <si>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</si>
  <si>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</si>
  <si>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</si>
  <si>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</si>
  <si>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</si>
  <si>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</si>
  <si>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</si>
  <si>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</si>
  <si>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</si>
  <si>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</si>
  <si>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</si>
  <si>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</si>
  <si>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</si>
  <si>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</si>
  <si>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</si>
  <si>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</si>
  <si>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</si>
  <si>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</si>
  <si>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</si>
  <si>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</si>
  <si>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</si>
  <si>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</si>
  <si>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</si>
  <si>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</si>
  <si>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</si>
  <si>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</si>
  <si>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</si>
  <si>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</si>
  <si>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</si>
  <si>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</si>
  <si>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</si>
  <si>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</si>
  <si>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</si>
  <si>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</si>
  <si>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</si>
  <si>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</si>
  <si>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</si>
  <si>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</si>
  <si>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</si>
  <si>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</si>
  <si>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</si>
  <si>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</si>
  <si>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</si>
  <si>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</si>
  <si>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</si>
  <si>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</si>
  <si>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</si>
  <si>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</si>
  <si>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</si>
  <si>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</si>
  <si>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</si>
  <si>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</si>
  <si>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</si>
  <si>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</si>
  <si>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</si>
  <si>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</si>
  <si>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</si>
  <si>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</si>
  <si>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</si>
  <si>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</si>
  <si>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</si>
  <si>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</si>
  <si>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</si>
  <si>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</si>
  <si>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</si>
  <si>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</si>
  <si>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</si>
  <si>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</si>
  <si>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</si>
  <si>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</si>
  <si>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</si>
  <si>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</si>
  <si>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</si>
  <si>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</si>
  <si>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</si>
  <si>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</si>
  <si>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</si>
  <si>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</si>
  <si>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</si>
  <si>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</si>
  <si>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</si>
  <si>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</si>
  <si>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</si>
  <si>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</si>
  <si>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</si>
  <si>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</si>
  <si>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</si>
  <si>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</si>
  <si>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</si>
  <si>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</si>
  <si>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</si>
  <si>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</si>
  <si>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</si>
  <si>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</si>
  <si>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</si>
  <si>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</si>
  <si>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</si>
  <si>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</si>
  <si>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</si>
  <si>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</si>
  <si>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</si>
  <si>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</si>
  <si>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</si>
  <si>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</si>
  <si>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</si>
  <si>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</si>
  <si>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</si>
  <si>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</si>
  <si>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</si>
  <si>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</si>
  <si>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</si>
  <si>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</si>
  <si>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</si>
  <si>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</si>
  <si>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</si>
  <si>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</si>
  <si>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</si>
  <si>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</si>
  <si>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</si>
  <si>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</si>
  <si>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</si>
  <si>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</si>
  <si>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</si>
  <si>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</si>
  <si>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</si>
  <si>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</si>
  <si>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</si>
  <si>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</si>
  <si>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</si>
  <si>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</si>
  <si>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</si>
  <si>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</si>
  <si>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</si>
  <si>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</si>
  <si>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</si>
  <si>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</si>
  <si>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</si>
  <si>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</si>
  <si>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</si>
  <si>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</si>
  <si>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</si>
  <si>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</si>
  <si>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</si>
  <si>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</si>
  <si>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</si>
  <si>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</si>
  <si>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</si>
  <si>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</si>
  <si>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</si>
  <si>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</si>
  <si>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</si>
  <si>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</si>
  <si>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</si>
  <si>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</si>
  <si>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</si>
  <si>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</si>
  <si>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</si>
  <si>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</si>
  <si>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</si>
  <si>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</si>
  <si>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</si>
  <si>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</si>
  <si>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</si>
  <si>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</si>
  <si>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</si>
  <si>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</si>
  <si>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</si>
  <si>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</si>
  <si>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</si>
  <si>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</si>
  <si>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</si>
  <si>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</si>
  <si>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</si>
  <si>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</si>
  <si>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</si>
  <si>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</si>
  <si>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</si>
  <si>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</si>
  <si>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</si>
  <si>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</si>
  <si>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</si>
  <si>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</si>
  <si>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</si>
  <si>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</si>
  <si>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</si>
  <si>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</si>
  <si>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</si>
  <si>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</si>
  <si>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</si>
  <si>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</si>
  <si>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</si>
  <si>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</si>
  <si>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</si>
  <si>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</si>
  <si>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</si>
  <si>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</si>
  <si>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</si>
  <si>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</si>
  <si>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</si>
  <si>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</si>
  <si>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</si>
  <si>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</si>
  <si>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</si>
  <si>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</si>
  <si>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</si>
  <si>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</si>
  <si>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</si>
  <si>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</si>
  <si>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</si>
  <si>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</si>
  <si>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</si>
  <si>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</si>
  <si>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</si>
  <si>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</si>
  <si>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</si>
  <si>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</si>
  <si>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</si>
  <si>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</si>
  <si>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</si>
  <si>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</si>
  <si>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</si>
  <si>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</si>
  <si>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</si>
  <si>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</si>
  <si>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</si>
  <si>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</si>
  <si>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</si>
  <si>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</si>
  <si>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</si>
  <si>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</si>
  <si>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</si>
  <si>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</si>
  <si>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</si>
  <si>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</si>
  <si>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</si>
  <si>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</si>
  <si>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</si>
  <si>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</si>
  <si>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</si>
  <si>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</si>
  <si>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</si>
  <si>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</si>
  <si>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</si>
  <si>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</si>
  <si>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</si>
  <si>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</si>
  <si>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</si>
  <si>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</si>
  <si>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</si>
  <si>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</si>
  <si>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</si>
  <si>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</si>
  <si>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</si>
  <si>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</si>
  <si>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</si>
  <si>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</si>
  <si>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</si>
  <si>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</si>
  <si>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</si>
  <si>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</si>
  <si>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</si>
  <si>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</si>
  <si>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</si>
  <si>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</si>
  <si>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</si>
  <si>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</si>
  <si>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</si>
  <si>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</si>
  <si>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</si>
  <si>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</si>
  <si>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</si>
  <si>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</si>
  <si>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</si>
  <si>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</si>
  <si>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</si>
  <si>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</si>
  <si>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</si>
  <si>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</si>
  <si>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</si>
  <si>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</si>
  <si>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</si>
  <si>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</si>
  <si>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</si>
  <si>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</si>
  <si>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</si>
  <si>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</si>
  <si>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</si>
  <si>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</si>
  <si>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</si>
  <si>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</si>
  <si>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</si>
  <si>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</si>
  <si>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</si>
  <si>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</si>
  <si>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</si>
  <si>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</si>
  <si>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</si>
  <si>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</si>
  <si>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</si>
  <si>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</si>
  <si>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</si>
  <si>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</si>
  <si>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</si>
  <si>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</si>
  <si>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</si>
  <si>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</si>
  <si>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</si>
  <si>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</si>
  <si>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</si>
  <si>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</si>
  <si>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</si>
  <si>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</si>
  <si>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</si>
  <si>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</si>
  <si>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</si>
  <si>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</si>
  <si>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</si>
  <si>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</si>
  <si>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</si>
  <si>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</si>
  <si>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</si>
  <si>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</si>
  <si>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</si>
  <si>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</si>
  <si>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</si>
  <si>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</si>
  <si>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</si>
  <si>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</si>
  <si>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</si>
  <si>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</si>
  <si>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</si>
  <si>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</si>
  <si>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</si>
  <si>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</si>
  <si>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</si>
  <si>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</si>
  <si>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</si>
  <si>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</si>
  <si>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</si>
  <si>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</si>
  <si>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</si>
  <si>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</si>
  <si>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</si>
  <si>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</si>
  <si>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</si>
  <si>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</si>
  <si>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</si>
  <si>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</si>
  <si>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</si>
  <si>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</si>
  <si>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</si>
  <si>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</si>
  <si>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</si>
  <si>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</si>
  <si>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</si>
  <si>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</si>
  <si>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</si>
  <si>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</si>
  <si>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</si>
  <si>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</si>
  <si>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</si>
  <si>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</si>
  <si>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</si>
  <si>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</si>
  <si>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</si>
  <si>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</si>
  <si>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</si>
  <si>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</si>
  <si>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</si>
  <si>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</si>
  <si>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</si>
  <si>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</si>
  <si>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</si>
  <si>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</si>
  <si>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</si>
  <si>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</si>
  <si>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</si>
  <si>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</si>
  <si>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</si>
  <si>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</si>
  <si>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</si>
  <si>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</si>
  <si>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</si>
  <si>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</si>
  <si>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</si>
  <si>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</si>
  <si>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</si>
  <si>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</si>
  <si>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</si>
  <si>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</si>
  <si>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</si>
  <si>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</si>
  <si>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</si>
  <si>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</si>
  <si>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</si>
  <si>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</si>
  <si>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</si>
  <si>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</si>
  <si>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</si>
  <si>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</si>
  <si>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</si>
  <si>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</si>
  <si>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</si>
  <si>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</si>
  <si>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</si>
  <si>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</si>
  <si>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</si>
  <si>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</si>
  <si>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</si>
  <si>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</si>
  <si>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</si>
  <si>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</si>
  <si>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</si>
  <si>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</si>
  <si>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</si>
  <si>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</si>
  <si>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</si>
  <si>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</si>
  <si>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</si>
  <si>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</si>
  <si>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</si>
  <si>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</si>
  <si>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</si>
  <si>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</si>
  <si>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</si>
  <si>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</si>
  <si>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</si>
  <si>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</si>
  <si>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</si>
  <si>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</si>
  <si>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</si>
  <si>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</si>
  <si>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</si>
  <si>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</si>
  <si>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</si>
  <si>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</si>
  <si>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</si>
  <si>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</si>
  <si>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</si>
  <si>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</si>
  <si>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</si>
  <si>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</si>
  <si>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</si>
  <si>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</si>
  <si>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</si>
  <si>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</si>
  <si>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</si>
  <si>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</si>
  <si>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</si>
  <si>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</si>
  <si>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</si>
  <si>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</si>
  <si>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</si>
  <si>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</si>
  <si>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</si>
  <si>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</si>
  <si>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</si>
  <si>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 xml:space="preserve"> 2 02 01001 10 0000 151</t>
  </si>
  <si>
    <t>2 02 03015 00 0000 151</t>
  </si>
  <si>
    <t>2 02 03015 10  0000 151</t>
  </si>
  <si>
    <t>2 02 04999 00 0000 151</t>
  </si>
  <si>
    <t>Прочие межбюджетные трансферты, передаваемые бюджетам</t>
  </si>
  <si>
    <t>2 02 04999 10 0000 151</t>
  </si>
  <si>
    <t xml:space="preserve"> 2 00 00000 00 0000 000</t>
  </si>
  <si>
    <t xml:space="preserve"> 2 02 00000 00 0000 151</t>
  </si>
  <si>
    <t xml:space="preserve"> 2 02 01000 00 0000 151</t>
  </si>
  <si>
    <t xml:space="preserve"> 2 02 01001 00 0000 151</t>
  </si>
  <si>
    <t xml:space="preserve"> 2 02 03000 00 0000 151</t>
  </si>
  <si>
    <t>2 02 04000 00 0000 151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</si>
  <si>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</si>
  <si>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</si>
  <si>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</si>
  <si>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</si>
  <si>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</si>
  <si>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</si>
  <si>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</si>
  <si>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</si>
  <si>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</si>
  <si>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</si>
  <si>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</si>
  <si>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</si>
  <si>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</si>
  <si>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</si>
  <si>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</si>
  <si>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</si>
  <si>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</si>
  <si>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</si>
  <si>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</si>
  <si>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</si>
  <si>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</si>
  <si>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</si>
  <si>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</si>
  <si>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</si>
  <si>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</si>
  <si>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</si>
  <si>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</si>
  <si>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</si>
  <si>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</si>
  <si>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</si>
  <si>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</si>
  <si>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</si>
  <si>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</si>
  <si>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</si>
  <si>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</si>
  <si>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</si>
  <si>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</si>
  <si>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</si>
  <si>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</si>
  <si>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</si>
  <si>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</si>
  <si>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</si>
  <si>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</si>
  <si>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</si>
  <si>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</si>
  <si>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</si>
  <si>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</si>
  <si>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</si>
  <si>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</si>
  <si>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</si>
  <si>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</si>
  <si>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</si>
  <si>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</si>
  <si>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</si>
  <si>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</si>
  <si>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</si>
  <si>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</si>
  <si>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</si>
  <si>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</si>
  <si>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</si>
  <si>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</si>
  <si>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</si>
  <si>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</si>
  <si>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</si>
  <si>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</si>
  <si>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</si>
  <si>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</si>
  <si>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</si>
  <si>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</si>
  <si>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</si>
  <si>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</si>
  <si>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</si>
  <si>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</si>
  <si>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</si>
  <si>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</si>
  <si>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</si>
  <si>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</si>
  <si>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</si>
  <si>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</si>
  <si>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</si>
  <si>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</si>
  <si>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</si>
  <si>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</si>
  <si>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</si>
  <si>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</si>
  <si>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</si>
  <si>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</si>
  <si>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</si>
  <si>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</si>
  <si>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</si>
  <si>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</si>
  <si>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</si>
  <si>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</si>
  <si>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</si>
  <si>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</si>
  <si>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</si>
  <si>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</si>
  <si>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</si>
  <si>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</si>
  <si>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</si>
  <si>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</si>
  <si>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</si>
  <si>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</si>
  <si>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</si>
  <si>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</si>
  <si>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</si>
  <si>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</si>
  <si>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</si>
  <si>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</si>
  <si>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</si>
  <si>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</si>
  <si>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</si>
  <si>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</si>
  <si>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</si>
  <si>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</si>
  <si>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</si>
  <si>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</si>
  <si>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</si>
  <si>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</si>
  <si>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</si>
  <si>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</si>
  <si>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2 02 03024 00 0000 151</t>
  </si>
  <si>
    <t>2 02 03024 10 0000 151</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</si>
  <si>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</si>
  <si>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</si>
  <si>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</si>
  <si>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                                                                                   к решению Совета депутатов Калининского сельского поселения </t>
  </si>
  <si>
    <t>1 05 00000 00 0000 000</t>
  </si>
  <si>
    <t>НАЛОГИ НА СОВОКУПНЫЙ ДОХОД</t>
  </si>
  <si>
    <t>1 05 03000 01 0000 110</t>
  </si>
  <si>
    <t>1 05 03010 01 0000 110</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</si>
  <si>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</si>
  <si>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</si>
  <si>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</si>
  <si>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</si>
  <si>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</si>
  <si>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</si>
  <si>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</si>
  <si>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</si>
  <si>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</si>
  <si>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ИНЫЕ МЕЖБЮДЖЕТНЫЕ ТРАНСФЕРТЫ</t>
  </si>
  <si>
    <t>СУБВЕНЦИИ БЮДЖЕТАМ СУБЪЕКТОВ РОССИЙСКОЙ ФЕДЕРАЦИИ И МУНИЦИПАЛЬНЫХ ОБРАЗОВАНИЙ</t>
  </si>
  <si>
    <t xml:space="preserve">"О бюджете муниципального образования - Калининское сельское поселение Ухоловского муниципального района Рязанской области на 2016 год"                                                                                                            </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</si>
  <si>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2016 год</t>
  </si>
  <si>
    <t>от 21 декабря 2015 года № 25/2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</si>
</sst>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
    <numFmt numFmtId="167" formatCode="0.0000"/>
    <numFmt numFmtId="168" formatCode="0.00000"/>
    <numFmt numFmtId="169" formatCode="#,##0.00000"/>
    <numFmt numFmtId="170" formatCode="#,##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s>
  <fonts count="60">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theme="1"/>
      <name val="Times New Roman"/>
      <family val="1"/>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879">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66" fontId="0" fillId="0" borderId="18" xfId="0" applyNumberFormat="1" applyFont="1" applyBorder="1" applyAlignment="1">
      <alignment/>
    </xf>
    <xf numFmtId="164" fontId="0" fillId="0" borderId="23" xfId="0" applyNumberFormat="1" applyFont="1" applyBorder="1" applyAlignment="1">
      <alignment/>
    </xf>
    <xf numFmtId="164" fontId="0" fillId="0" borderId="24"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164" fontId="1" fillId="0" borderId="18" xfId="0" applyNumberFormat="1" applyFont="1" applyBorder="1" applyAlignment="1">
      <alignment/>
    </xf>
    <xf numFmtId="166" fontId="1" fillId="0" borderId="18" xfId="0" applyNumberFormat="1" applyFont="1" applyBorder="1" applyAlignment="1">
      <alignment/>
    </xf>
    <xf numFmtId="164"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64"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64" fontId="6" fillId="0" borderId="24" xfId="0" applyNumberFormat="1" applyFont="1" applyBorder="1" applyAlignment="1">
      <alignment/>
    </xf>
    <xf numFmtId="164"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66" fontId="5" fillId="0" borderId="18" xfId="0" applyNumberFormat="1" applyFont="1" applyBorder="1" applyAlignment="1">
      <alignment/>
    </xf>
    <xf numFmtId="166"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65"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68"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65" fontId="5" fillId="0" borderId="18" xfId="0" applyNumberFormat="1" applyFont="1" applyBorder="1" applyAlignment="1">
      <alignment/>
    </xf>
    <xf numFmtId="165" fontId="6" fillId="0" borderId="22" xfId="0" applyNumberFormat="1" applyFont="1" applyBorder="1" applyAlignment="1">
      <alignment/>
    </xf>
    <xf numFmtId="165" fontId="6" fillId="0" borderId="18" xfId="0" applyNumberFormat="1" applyFont="1" applyBorder="1" applyAlignment="1">
      <alignment/>
    </xf>
    <xf numFmtId="165" fontId="6" fillId="0" borderId="23" xfId="0" applyNumberFormat="1" applyFont="1" applyBorder="1" applyAlignment="1">
      <alignment/>
    </xf>
    <xf numFmtId="165" fontId="5" fillId="0" borderId="23" xfId="0" applyNumberFormat="1" applyFont="1" applyBorder="1" applyAlignment="1">
      <alignment/>
    </xf>
    <xf numFmtId="0" fontId="5" fillId="0" borderId="10" xfId="0" applyFont="1" applyFill="1" applyBorder="1" applyAlignment="1">
      <alignment/>
    </xf>
    <xf numFmtId="165" fontId="6" fillId="0" borderId="22" xfId="0" applyNumberFormat="1" applyFont="1" applyBorder="1" applyAlignment="1">
      <alignment/>
    </xf>
    <xf numFmtId="165" fontId="6" fillId="0" borderId="23" xfId="0" applyNumberFormat="1" applyFont="1" applyBorder="1" applyAlignment="1">
      <alignment/>
    </xf>
    <xf numFmtId="165" fontId="6" fillId="0" borderId="18" xfId="0" applyNumberFormat="1" applyFont="1" applyBorder="1" applyAlignment="1">
      <alignment/>
    </xf>
    <xf numFmtId="165" fontId="5" fillId="0" borderId="23" xfId="0" applyNumberFormat="1" applyFont="1" applyBorder="1" applyAlignment="1">
      <alignment/>
    </xf>
    <xf numFmtId="165"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66"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66" fontId="1" fillId="36" borderId="34" xfId="0" applyNumberFormat="1" applyFont="1" applyFill="1" applyBorder="1" applyAlignment="1">
      <alignment horizontal="right"/>
    </xf>
    <xf numFmtId="0" fontId="0" fillId="0" borderId="35" xfId="0" applyFont="1" applyBorder="1" applyAlignment="1">
      <alignment/>
    </xf>
    <xf numFmtId="166"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66" fontId="0" fillId="0" borderId="36" xfId="0" applyNumberFormat="1" applyBorder="1" applyAlignment="1">
      <alignment horizontal="right"/>
    </xf>
    <xf numFmtId="0" fontId="0" fillId="0" borderId="15" xfId="0" applyFont="1" applyBorder="1" applyAlignment="1">
      <alignment wrapText="1"/>
    </xf>
    <xf numFmtId="166"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66"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66"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66"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66"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66"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66"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66"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66"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66"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66" fontId="1" fillId="0" borderId="36" xfId="0" applyNumberFormat="1" applyFont="1" applyFill="1" applyBorder="1" applyAlignment="1">
      <alignment horizontal="right"/>
    </xf>
    <xf numFmtId="166"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66"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66" fontId="1" fillId="36" borderId="33" xfId="0" applyNumberFormat="1" applyFont="1" applyFill="1" applyBorder="1" applyAlignment="1">
      <alignment horizontal="right"/>
    </xf>
    <xf numFmtId="1" fontId="0" fillId="0" borderId="36" xfId="0" applyNumberFormat="1" applyFont="1" applyBorder="1" applyAlignment="1">
      <alignment wrapText="1"/>
    </xf>
    <xf numFmtId="166" fontId="1" fillId="0" borderId="39" xfId="0" applyNumberFormat="1" applyFont="1" applyFill="1" applyBorder="1" applyAlignment="1">
      <alignment horizontal="right"/>
    </xf>
    <xf numFmtId="1" fontId="9" fillId="0" borderId="36" xfId="0" applyNumberFormat="1" applyFont="1" applyBorder="1" applyAlignment="1">
      <alignment wrapText="1"/>
    </xf>
    <xf numFmtId="166" fontId="10" fillId="0" borderId="36" xfId="0" applyNumberFormat="1" applyFont="1" applyFill="1" applyBorder="1" applyAlignment="1">
      <alignment horizontal="right"/>
    </xf>
    <xf numFmtId="1" fontId="0" fillId="0" borderId="36" xfId="0" applyNumberFormat="1" applyFont="1" applyBorder="1" applyAlignment="1">
      <alignment wrapText="1"/>
    </xf>
    <xf numFmtId="166"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66"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66"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66"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43"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66"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6" fillId="0" borderId="50" xfId="0" applyFont="1" applyBorder="1" applyAlignment="1">
      <alignment horizontal="center"/>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166" fontId="17" fillId="35" borderId="33" xfId="0" applyNumberFormat="1" applyFont="1" applyFill="1" applyBorder="1" applyAlignment="1">
      <alignment horizontal="righ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3" fontId="17" fillId="36" borderId="50" xfId="0" applyNumberFormat="1" applyFont="1" applyFill="1" applyBorder="1" applyAlignment="1">
      <alignment horizontal="center"/>
    </xf>
    <xf numFmtId="0" fontId="17" fillId="36" borderId="52" xfId="0" applyFont="1" applyFill="1" applyBorder="1" applyAlignment="1">
      <alignment wrapText="1"/>
    </xf>
    <xf numFmtId="166" fontId="17" fillId="36" borderId="50" xfId="0" applyNumberFormat="1" applyFont="1" applyFill="1" applyBorder="1" applyAlignment="1">
      <alignment horizontal="right"/>
    </xf>
    <xf numFmtId="0" fontId="16" fillId="0" borderId="39" xfId="0" applyFont="1" applyBorder="1" applyAlignment="1">
      <alignment/>
    </xf>
    <xf numFmtId="166" fontId="18" fillId="0" borderId="42" xfId="0" applyNumberFormat="1" applyFont="1" applyBorder="1" applyAlignment="1">
      <alignment horizontal="right"/>
    </xf>
    <xf numFmtId="0" fontId="16" fillId="0" borderId="37" xfId="0" applyFont="1" applyBorder="1" applyAlignment="1">
      <alignment horizontal="justify" vertical="top" wrapText="1"/>
    </xf>
    <xf numFmtId="166" fontId="18" fillId="0" borderId="44" xfId="0" applyNumberFormat="1" applyFont="1" applyBorder="1" applyAlignment="1">
      <alignment horizontal="right"/>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166" fontId="16" fillId="0" borderId="53" xfId="0" applyNumberFormat="1" applyFont="1" applyBorder="1" applyAlignment="1">
      <alignment horizontal="right"/>
    </xf>
    <xf numFmtId="0" fontId="16" fillId="0" borderId="36" xfId="0" applyFont="1" applyBorder="1" applyAlignment="1">
      <alignment horizontal="justify" vertical="top" wrapText="1"/>
    </xf>
    <xf numFmtId="166" fontId="16" fillId="0" borderId="41" xfId="0" applyNumberFormat="1" applyFont="1" applyBorder="1" applyAlignment="1">
      <alignment horizontal="right"/>
    </xf>
    <xf numFmtId="166" fontId="18" fillId="0" borderId="54" xfId="0" applyNumberFormat="1" applyFont="1" applyBorder="1" applyAlignment="1">
      <alignment horizontal="right"/>
    </xf>
    <xf numFmtId="0" fontId="16" fillId="0" borderId="43"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6" fillId="0" borderId="38" xfId="0" applyFont="1" applyFill="1" applyBorder="1" applyAlignment="1">
      <alignment horizontal="center"/>
    </xf>
    <xf numFmtId="0" fontId="16" fillId="0" borderId="0" xfId="0" applyFont="1" applyFill="1" applyBorder="1" applyAlignment="1">
      <alignment wrapText="1"/>
    </xf>
    <xf numFmtId="0" fontId="17" fillId="36" borderId="50" xfId="0" applyFont="1" applyFill="1" applyBorder="1" applyAlignment="1">
      <alignment horizontal="center"/>
    </xf>
    <xf numFmtId="4" fontId="17" fillId="36" borderId="50" xfId="0" applyNumberFormat="1" applyFont="1" applyFill="1" applyBorder="1" applyAlignment="1">
      <alignment horizontal="right"/>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3" fontId="16" fillId="0" borderId="43" xfId="0" applyNumberFormat="1" applyFont="1" applyFill="1" applyBorder="1" applyAlignment="1">
      <alignment horizontal="center"/>
    </xf>
    <xf numFmtId="166" fontId="18" fillId="0" borderId="43" xfId="0" applyNumberFormat="1" applyFont="1" applyBorder="1" applyAlignment="1">
      <alignment horizontal="right"/>
    </xf>
    <xf numFmtId="0" fontId="16" fillId="0" borderId="50" xfId="0" applyFont="1" applyFill="1" applyBorder="1" applyAlignment="1">
      <alignment horizontal="center"/>
    </xf>
    <xf numFmtId="0" fontId="16" fillId="0" borderId="39" xfId="0" applyFont="1" applyFill="1" applyBorder="1" applyAlignment="1">
      <alignment horizontal="center"/>
    </xf>
    <xf numFmtId="0" fontId="16" fillId="0" borderId="50" xfId="0" applyFont="1" applyFill="1" applyBorder="1" applyAlignment="1">
      <alignment wrapText="1"/>
    </xf>
    <xf numFmtId="0" fontId="16" fillId="0" borderId="45" xfId="0" applyFont="1" applyFill="1" applyBorder="1" applyAlignment="1">
      <alignment wrapText="1"/>
    </xf>
    <xf numFmtId="0" fontId="16" fillId="0" borderId="55" xfId="0" applyFont="1" applyFill="1" applyBorder="1" applyAlignment="1">
      <alignment wrapText="1"/>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166" fontId="56" fillId="0" borderId="39" xfId="0" applyNumberFormat="1" applyFont="1" applyBorder="1" applyAlignment="1">
      <alignment horizontal="right"/>
    </xf>
    <xf numFmtId="166" fontId="56" fillId="0" borderId="50" xfId="0" applyNumberFormat="1" applyFont="1" applyBorder="1" applyAlignment="1">
      <alignment horizontal="righ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6" xfId="0" applyFont="1" applyFill="1" applyBorder="1" applyAlignment="1">
      <alignment wrapText="1"/>
    </xf>
    <xf numFmtId="4" fontId="16" fillId="0" borderId="43" xfId="0" applyNumberFormat="1" applyFont="1" applyFill="1" applyBorder="1" applyAlignment="1">
      <alignment horizontal="right"/>
    </xf>
    <xf numFmtId="4" fontId="16" fillId="0" borderId="38" xfId="0" applyNumberFormat="1" applyFont="1" applyFill="1" applyBorder="1" applyAlignment="1">
      <alignment horizontal="right"/>
    </xf>
    <xf numFmtId="166" fontId="57" fillId="36" borderId="34" xfId="0" applyNumberFormat="1" applyFont="1" applyFill="1" applyBorder="1" applyAlignment="1">
      <alignment horizontal="right"/>
    </xf>
    <xf numFmtId="4" fontId="16" fillId="0" borderId="37" xfId="0" applyNumberFormat="1" applyFont="1" applyBorder="1" applyAlignment="1">
      <alignment horizontal="right"/>
    </xf>
    <xf numFmtId="0" fontId="16" fillId="0" borderId="52" xfId="0" applyNumberFormat="1" applyFont="1" applyBorder="1" applyAlignment="1">
      <alignment horizontal="left" vertical="center" wrapText="1"/>
    </xf>
    <xf numFmtId="4" fontId="16" fillId="0" borderId="50" xfId="0" applyNumberFormat="1" applyFont="1" applyBorder="1" applyAlignment="1">
      <alignment horizontal="right"/>
    </xf>
    <xf numFmtId="0" fontId="16" fillId="0" borderId="37" xfId="0" applyFont="1" applyBorder="1" applyAlignment="1">
      <alignment horizontal="center"/>
    </xf>
    <xf numFmtId="0" fontId="16" fillId="0" borderId="37" xfId="0" applyNumberFormat="1" applyFont="1" applyBorder="1" applyAlignment="1">
      <alignment horizontal="left" vertical="center" wrapText="1"/>
    </xf>
    <xf numFmtId="0" fontId="17" fillId="37" borderId="34" xfId="0" applyFont="1" applyFill="1" applyBorder="1" applyAlignment="1">
      <alignment horizontal="center"/>
    </xf>
    <xf numFmtId="0" fontId="17" fillId="37" borderId="26" xfId="0" applyNumberFormat="1" applyFont="1" applyFill="1" applyBorder="1" applyAlignment="1">
      <alignment horizontal="left" vertical="center" wrapText="1"/>
    </xf>
    <xf numFmtId="4" fontId="17" fillId="37" borderId="34" xfId="0" applyNumberFormat="1" applyFont="1" applyFill="1" applyBorder="1" applyAlignment="1">
      <alignment horizontal="right"/>
    </xf>
    <xf numFmtId="0" fontId="16" fillId="0" borderId="55" xfId="0" applyNumberFormat="1" applyFont="1" applyBorder="1" applyAlignment="1">
      <alignment horizontal="left" vertical="center" wrapText="1"/>
    </xf>
    <xf numFmtId="166" fontId="58" fillId="0" borderId="43" xfId="0" applyNumberFormat="1" applyFont="1" applyBorder="1" applyAlignment="1">
      <alignment horizontal="right"/>
    </xf>
    <xf numFmtId="166" fontId="58" fillId="0" borderId="38" xfId="0" applyNumberFormat="1" applyFont="1" applyBorder="1" applyAlignment="1">
      <alignment horizontal="right"/>
    </xf>
    <xf numFmtId="2" fontId="16" fillId="0" borderId="34" xfId="0" applyNumberFormat="1" applyFont="1" applyBorder="1" applyAlignment="1">
      <alignment horizontal="right"/>
    </xf>
    <xf numFmtId="2" fontId="17" fillId="35" borderId="50"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166" fontId="17" fillId="36" borderId="49" xfId="0" applyNumberFormat="1" applyFont="1" applyFill="1" applyBorder="1" applyAlignment="1">
      <alignment horizontal="right"/>
    </xf>
    <xf numFmtId="166" fontId="59" fillId="36" borderId="34" xfId="0" applyNumberFormat="1" applyFont="1" applyFill="1" applyBorder="1" applyAlignment="1">
      <alignment horizontal="right"/>
    </xf>
    <xf numFmtId="0" fontId="17" fillId="37" borderId="26" xfId="0" applyFont="1" applyFill="1" applyBorder="1" applyAlignment="1">
      <alignment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7" xfId="0" applyFont="1" applyBorder="1" applyAlignment="1">
      <alignment horizontal="center" vertical="center"/>
    </xf>
    <xf numFmtId="0" fontId="15" fillId="0" borderId="52"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7" xfId="0" applyFont="1" applyBorder="1" applyAlignment="1">
      <alignment horizontal="center" vertical="center"/>
    </xf>
    <xf numFmtId="0" fontId="0" fillId="0" borderId="52"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50390625" style="0" customWidth="1"/>
    <col min="7" max="7" width="70.875" style="0" customWidth="1"/>
    <col min="8" max="8" width="18.50390625" style="0" customWidth="1"/>
    <col min="9" max="9" width="18.00390625" style="0" hidden="1" customWidth="1"/>
    <col min="12" max="12" width="14.375" style="0" customWidth="1"/>
    <col min="13" max="13" width="19.50390625" style="0" customWidth="1"/>
    <col min="14" max="14" width="13.375" style="0" hidden="1" customWidth="1"/>
    <col min="15" max="15" width="12.375" style="0" hidden="1" customWidth="1"/>
    <col min="16" max="16" width="12.00390625" style="0" hidden="1" customWidth="1"/>
    <col min="17" max="17" width="14.625" style="0" customWidth="1"/>
    <col min="18" max="18" width="13.375" style="0" hidden="1" customWidth="1"/>
    <col min="19" max="19" width="12.375" style="0" hidden="1" customWidth="1"/>
    <col min="20" max="20" width="12.125" style="0" hidden="1" customWidth="1"/>
    <col min="21" max="21" width="13.625" style="0" hidden="1" customWidth="1"/>
    <col min="22" max="22" width="13.50390625" style="0" hidden="1" customWidth="1"/>
    <col min="23" max="23" width="12.625" style="0" hidden="1" customWidth="1"/>
    <col min="24" max="24" width="12.00390625" style="0" hidden="1" customWidth="1"/>
    <col min="25" max="25" width="14.50390625" style="0" customWidth="1"/>
  </cols>
  <sheetData>
    <row r="2" spans="6:9" ht="17.25">
      <c r="F2" s="95" t="s">
        <v>274</v>
      </c>
      <c r="G2" s="95"/>
      <c r="H2" s="95"/>
      <c r="I2" s="95"/>
    </row>
    <row r="3" spans="6:9" ht="17.25">
      <c r="F3" s="95"/>
      <c r="G3" s="95" t="s">
        <v>275</v>
      </c>
      <c r="H3" s="95"/>
      <c r="I3" s="95"/>
    </row>
    <row r="4" spans="6:9" ht="17.25">
      <c r="F4" s="95"/>
      <c r="G4" s="95"/>
      <c r="H4" s="95"/>
      <c r="I4" s="95"/>
    </row>
    <row r="6" spans="1:25" ht="12.75">
      <c r="A6" s="726" t="s">
        <v>92</v>
      </c>
      <c r="B6" s="727"/>
      <c r="C6" s="728"/>
      <c r="D6" s="726" t="s">
        <v>93</v>
      </c>
      <c r="E6" s="727"/>
      <c r="F6" s="727"/>
      <c r="G6" s="727"/>
      <c r="H6" s="136" t="s">
        <v>281</v>
      </c>
      <c r="I6" s="135"/>
      <c r="J6" s="729" t="s">
        <v>259</v>
      </c>
      <c r="K6" s="730"/>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31" t="s">
        <v>276</v>
      </c>
      <c r="K7" s="732"/>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33" t="s">
        <v>161</v>
      </c>
      <c r="B10" s="734"/>
      <c r="C10" s="734"/>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35">
        <v>275</v>
      </c>
      <c r="K11" s="735"/>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36" t="s">
        <v>153</v>
      </c>
      <c r="B14" s="737"/>
      <c r="C14" s="737"/>
      <c r="D14" s="14" t="s">
        <v>96</v>
      </c>
      <c r="E14" s="14"/>
      <c r="F14" s="14"/>
      <c r="G14" s="14"/>
      <c r="H14" s="14"/>
      <c r="I14" s="14"/>
      <c r="J14" s="735"/>
      <c r="K14" s="735"/>
      <c r="L14" s="108"/>
      <c r="M14" s="83"/>
      <c r="O14" s="83"/>
      <c r="Q14" s="83"/>
      <c r="S14" s="83"/>
      <c r="U14" s="83"/>
      <c r="W14" s="83"/>
      <c r="X14" s="83"/>
      <c r="Y14" s="87"/>
    </row>
    <row r="15" spans="1:24" ht="12.75" customHeight="1" hidden="1">
      <c r="A15" s="736" t="s">
        <v>154</v>
      </c>
      <c r="B15" s="737"/>
      <c r="C15" s="738"/>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36">
        <v>50000</v>
      </c>
      <c r="K16" s="738"/>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36" t="s">
        <v>218</v>
      </c>
      <c r="B18" s="737"/>
      <c r="C18" s="737"/>
      <c r="D18" s="16" t="s">
        <v>96</v>
      </c>
      <c r="E18" s="21"/>
      <c r="F18" s="21"/>
      <c r="G18" s="15"/>
      <c r="H18" s="21"/>
      <c r="I18" s="21"/>
      <c r="J18" s="726">
        <v>7872</v>
      </c>
      <c r="K18" s="728"/>
      <c r="L18" s="19"/>
      <c r="M18" s="83"/>
      <c r="O18" s="83"/>
      <c r="Q18" s="83"/>
      <c r="S18" s="83"/>
      <c r="U18" s="83"/>
      <c r="W18" s="83"/>
      <c r="X18" s="83"/>
    </row>
    <row r="19" spans="1:25" ht="12.75">
      <c r="A19" s="736" t="s">
        <v>154</v>
      </c>
      <c r="B19" s="737"/>
      <c r="C19" s="737"/>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31">
        <v>80</v>
      </c>
      <c r="K20" s="732"/>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36" t="s">
        <v>157</v>
      </c>
      <c r="B22" s="737"/>
      <c r="C22" s="737"/>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36" t="s">
        <v>160</v>
      </c>
      <c r="B27" s="737"/>
      <c r="C27" s="737"/>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31">
        <v>7761</v>
      </c>
      <c r="K30" s="732"/>
      <c r="L30" s="49">
        <v>5390</v>
      </c>
      <c r="M30" s="75">
        <v>8934</v>
      </c>
      <c r="N30" s="84"/>
      <c r="O30" s="75"/>
      <c r="P30" s="84"/>
      <c r="Q30" s="75">
        <v>8508</v>
      </c>
      <c r="R30" s="84"/>
      <c r="S30" s="75"/>
      <c r="T30" s="84"/>
      <c r="U30" s="75">
        <v>9827</v>
      </c>
      <c r="W30" s="83"/>
      <c r="X30" s="83"/>
      <c r="Y30" s="75">
        <v>11455</v>
      </c>
    </row>
    <row r="31" spans="1:25" ht="12.75">
      <c r="A31" s="736" t="s">
        <v>192</v>
      </c>
      <c r="B31" s="737"/>
      <c r="C31" s="737"/>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31">
        <v>30</v>
      </c>
      <c r="K34" s="732"/>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36" t="s">
        <v>194</v>
      </c>
      <c r="B36" s="737"/>
      <c r="C36" s="737"/>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31">
        <v>1</v>
      </c>
      <c r="K44" s="732"/>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39" t="s">
        <v>162</v>
      </c>
      <c r="B46" s="740"/>
      <c r="C46" s="740"/>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36" t="s">
        <v>163</v>
      </c>
      <c r="B47" s="737"/>
      <c r="C47" s="737"/>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36" t="s">
        <v>139</v>
      </c>
      <c r="B48" s="737"/>
      <c r="C48" s="737"/>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33" t="s">
        <v>97</v>
      </c>
      <c r="B50" s="734"/>
      <c r="C50" s="734"/>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36" t="s">
        <v>111</v>
      </c>
      <c r="B52" s="737"/>
      <c r="C52" s="737"/>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36" t="s">
        <v>168</v>
      </c>
      <c r="B55" s="737"/>
      <c r="C55" s="737"/>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36" t="s">
        <v>164</v>
      </c>
      <c r="B56" s="737"/>
      <c r="C56" s="737"/>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36" t="s">
        <v>167</v>
      </c>
      <c r="B60" s="737"/>
      <c r="C60" s="737"/>
      <c r="D60" s="741" t="s">
        <v>103</v>
      </c>
      <c r="E60" s="742"/>
      <c r="F60" s="742"/>
      <c r="G60" s="743"/>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36" t="s">
        <v>169</v>
      </c>
      <c r="B61" s="737"/>
      <c r="C61" s="737"/>
      <c r="D61" s="744" t="s">
        <v>170</v>
      </c>
      <c r="E61" s="745"/>
      <c r="F61" s="745"/>
      <c r="G61" s="746"/>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36" t="s">
        <v>172</v>
      </c>
      <c r="B63" s="737"/>
      <c r="C63" s="737"/>
      <c r="D63" s="744" t="s">
        <v>170</v>
      </c>
      <c r="E63" s="745"/>
      <c r="F63" s="745"/>
      <c r="G63" s="746"/>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36" t="s">
        <v>221</v>
      </c>
      <c r="B68" s="737"/>
      <c r="C68" s="737"/>
      <c r="D68" s="744" t="s">
        <v>223</v>
      </c>
      <c r="E68" s="745"/>
      <c r="F68" s="745"/>
      <c r="G68" s="746"/>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36" t="s">
        <v>222</v>
      </c>
      <c r="B70" s="737"/>
      <c r="C70" s="737"/>
      <c r="D70" s="744" t="s">
        <v>223</v>
      </c>
      <c r="E70" s="745"/>
      <c r="F70" s="745"/>
      <c r="G70" s="746"/>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33" t="s">
        <v>104</v>
      </c>
      <c r="B74" s="734"/>
      <c r="C74" s="734"/>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36" t="s">
        <v>124</v>
      </c>
      <c r="B75" s="737"/>
      <c r="C75" s="737"/>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47" t="s">
        <v>142</v>
      </c>
      <c r="E76" s="748"/>
      <c r="F76" s="748"/>
      <c r="G76" s="749"/>
      <c r="H76" s="29"/>
      <c r="I76" s="29"/>
      <c r="J76" s="121"/>
      <c r="K76" s="122"/>
      <c r="L76" s="19"/>
      <c r="M76" s="83"/>
      <c r="N76" s="92"/>
      <c r="O76" s="83"/>
      <c r="P76" s="92"/>
      <c r="Q76" s="83"/>
      <c r="R76" s="92"/>
      <c r="S76" s="83"/>
      <c r="T76" s="92"/>
      <c r="U76" s="83"/>
      <c r="W76" s="83"/>
      <c r="X76" s="83"/>
      <c r="Y76" s="83"/>
    </row>
    <row r="77" spans="1:25" ht="12.75">
      <c r="A77" s="17"/>
      <c r="B77" s="18"/>
      <c r="C77" s="18"/>
      <c r="D77" s="752" t="s">
        <v>143</v>
      </c>
      <c r="E77" s="753"/>
      <c r="F77" s="753"/>
      <c r="G77" s="754"/>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36" t="s">
        <v>267</v>
      </c>
      <c r="B79" s="737"/>
      <c r="C79" s="737"/>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33" t="s">
        <v>106</v>
      </c>
      <c r="B85" s="734"/>
      <c r="C85" s="734"/>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50" t="s">
        <v>226</v>
      </c>
      <c r="B87" s="751"/>
      <c r="C87" s="751"/>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50" t="s">
        <v>228</v>
      </c>
      <c r="B88" s="751"/>
      <c r="C88" s="751"/>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50" t="s">
        <v>205</v>
      </c>
      <c r="B90" s="751"/>
      <c r="C90" s="751"/>
      <c r="D90" s="755" t="s">
        <v>206</v>
      </c>
      <c r="E90" s="756"/>
      <c r="F90" s="756"/>
      <c r="G90" s="757"/>
      <c r="H90" s="103"/>
      <c r="I90" s="103"/>
      <c r="J90" s="123">
        <v>1000</v>
      </c>
      <c r="K90" s="124"/>
      <c r="L90" s="19"/>
      <c r="M90" s="83"/>
      <c r="O90" s="83"/>
      <c r="Q90" s="83"/>
      <c r="S90" s="83"/>
      <c r="U90" s="83"/>
      <c r="W90" s="83"/>
      <c r="X90" s="83"/>
    </row>
    <row r="91" spans="1:24" ht="12.75" customHeight="1" hidden="1">
      <c r="A91" s="750" t="s">
        <v>207</v>
      </c>
      <c r="B91" s="751"/>
      <c r="C91" s="751"/>
      <c r="D91" s="755" t="s">
        <v>208</v>
      </c>
      <c r="E91" s="756"/>
      <c r="F91" s="756"/>
      <c r="G91" s="757"/>
      <c r="H91" s="103"/>
      <c r="I91" s="103"/>
      <c r="J91" s="121">
        <v>1000</v>
      </c>
      <c r="K91" s="122"/>
      <c r="L91" s="19"/>
      <c r="M91" s="83"/>
      <c r="O91" s="83"/>
      <c r="Q91" s="83"/>
      <c r="S91" s="83"/>
      <c r="U91" s="83"/>
      <c r="W91" s="83"/>
      <c r="X91" s="83"/>
    </row>
    <row r="92" spans="1:24" ht="12.75" customHeight="1" hidden="1">
      <c r="A92" s="750" t="s">
        <v>209</v>
      </c>
      <c r="B92" s="751"/>
      <c r="C92" s="751"/>
      <c r="D92" s="755" t="s">
        <v>210</v>
      </c>
      <c r="E92" s="756"/>
      <c r="F92" s="756"/>
      <c r="G92" s="757"/>
      <c r="H92" s="103"/>
      <c r="I92" s="103"/>
      <c r="J92" s="117">
        <v>1000</v>
      </c>
      <c r="K92" s="118"/>
      <c r="L92" s="19"/>
      <c r="M92" s="83"/>
      <c r="O92" s="83"/>
      <c r="Q92" s="83"/>
      <c r="S92" s="83"/>
      <c r="U92" s="83"/>
      <c r="W92" s="83"/>
      <c r="X92" s="83"/>
    </row>
    <row r="93" spans="1:25" ht="12.75">
      <c r="A93" s="750" t="s">
        <v>211</v>
      </c>
      <c r="B93" s="751"/>
      <c r="C93" s="751"/>
      <c r="D93" s="758" t="s">
        <v>98</v>
      </c>
      <c r="E93" s="759"/>
      <c r="F93" s="759"/>
      <c r="G93" s="760"/>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50" t="s">
        <v>112</v>
      </c>
      <c r="B94" s="751"/>
      <c r="C94" s="751"/>
      <c r="D94" s="758" t="s">
        <v>212</v>
      </c>
      <c r="E94" s="759"/>
      <c r="F94" s="759"/>
      <c r="G94" s="760"/>
      <c r="H94" s="102">
        <v>136</v>
      </c>
      <c r="I94" s="102"/>
      <c r="J94" s="119">
        <v>10</v>
      </c>
      <c r="K94" s="120"/>
      <c r="L94" s="19">
        <v>53</v>
      </c>
      <c r="M94" s="83">
        <v>80</v>
      </c>
      <c r="O94" s="83"/>
      <c r="Q94" s="83">
        <v>50</v>
      </c>
      <c r="S94" s="83"/>
      <c r="U94" s="83">
        <v>70</v>
      </c>
      <c r="W94" s="83"/>
      <c r="X94" s="83"/>
      <c r="Y94" s="87">
        <v>10</v>
      </c>
    </row>
    <row r="95" spans="1:25" ht="12.75">
      <c r="A95" s="750" t="s">
        <v>231</v>
      </c>
      <c r="B95" s="751"/>
      <c r="C95" s="751"/>
      <c r="D95" s="758" t="s">
        <v>213</v>
      </c>
      <c r="E95" s="759"/>
      <c r="F95" s="759"/>
      <c r="G95" s="760"/>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50"/>
      <c r="B96" s="751"/>
      <c r="C96" s="751"/>
      <c r="D96" s="50"/>
      <c r="E96" s="51"/>
      <c r="F96" s="51"/>
      <c r="G96" s="52"/>
      <c r="H96" s="51"/>
      <c r="I96" s="51"/>
      <c r="J96" s="119"/>
      <c r="K96" s="120"/>
      <c r="L96" s="19"/>
      <c r="M96" s="83"/>
      <c r="O96" s="83"/>
      <c r="Q96" s="83"/>
      <c r="S96" s="83"/>
      <c r="U96" s="83"/>
      <c r="W96" s="83"/>
      <c r="X96" s="83"/>
      <c r="Y96" s="87"/>
    </row>
    <row r="97" spans="1:25" ht="12.75">
      <c r="A97" s="750" t="s">
        <v>257</v>
      </c>
      <c r="B97" s="751"/>
      <c r="C97" s="751"/>
      <c r="D97" s="761" t="s">
        <v>232</v>
      </c>
      <c r="E97" s="762"/>
      <c r="F97" s="762"/>
      <c r="G97" s="763"/>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50" t="s">
        <v>176</v>
      </c>
      <c r="B99" s="751"/>
      <c r="C99" s="751"/>
      <c r="D99" s="50" t="s">
        <v>146</v>
      </c>
      <c r="E99" s="56"/>
      <c r="F99" s="56"/>
      <c r="G99" s="57"/>
      <c r="H99" s="56"/>
      <c r="I99" s="56"/>
      <c r="J99" s="123">
        <v>8000</v>
      </c>
      <c r="K99" s="124"/>
      <c r="L99" s="19"/>
      <c r="M99" s="83"/>
      <c r="O99" s="83"/>
      <c r="Q99" s="83"/>
      <c r="S99" s="83"/>
      <c r="U99" s="83"/>
      <c r="W99" s="83"/>
      <c r="X99" s="83"/>
    </row>
    <row r="100" spans="1:24" ht="12.75" customHeight="1" hidden="1">
      <c r="A100" s="750" t="s">
        <v>113</v>
      </c>
      <c r="B100" s="751"/>
      <c r="C100" s="751"/>
      <c r="D100" s="50" t="s">
        <v>177</v>
      </c>
      <c r="E100" s="56"/>
      <c r="F100" s="56"/>
      <c r="G100" s="57"/>
      <c r="H100" s="56"/>
      <c r="I100" s="56"/>
      <c r="J100" s="121">
        <v>8000</v>
      </c>
      <c r="K100" s="122"/>
      <c r="L100" s="19"/>
      <c r="M100" s="83"/>
      <c r="O100" s="83"/>
      <c r="Q100" s="83"/>
      <c r="S100" s="83"/>
      <c r="U100" s="83"/>
      <c r="W100" s="83"/>
      <c r="X100" s="83"/>
    </row>
    <row r="101" spans="1:24" ht="12.75" customHeight="1" hidden="1">
      <c r="A101" s="750" t="s">
        <v>214</v>
      </c>
      <c r="B101" s="751"/>
      <c r="C101" s="751"/>
      <c r="D101" s="50" t="s">
        <v>215</v>
      </c>
      <c r="E101" s="56"/>
      <c r="F101" s="56"/>
      <c r="G101" s="57"/>
      <c r="H101" s="56"/>
      <c r="I101" s="56"/>
      <c r="J101" s="121">
        <v>1000</v>
      </c>
      <c r="K101" s="122"/>
      <c r="L101" s="19"/>
      <c r="M101" s="83"/>
      <c r="O101" s="83"/>
      <c r="Q101" s="83"/>
      <c r="S101" s="83"/>
      <c r="U101" s="83"/>
      <c r="W101" s="83"/>
      <c r="X101" s="83"/>
    </row>
    <row r="102" spans="1:24" ht="12.75" customHeight="1" hidden="1">
      <c r="A102" s="750" t="s">
        <v>216</v>
      </c>
      <c r="B102" s="751"/>
      <c r="C102" s="751"/>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33"/>
      <c r="E103" s="734"/>
      <c r="F103" s="734"/>
      <c r="G103" s="764"/>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50" t="s">
        <v>176</v>
      </c>
      <c r="B108" s="751"/>
      <c r="C108" s="767"/>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50" t="s">
        <v>284</v>
      </c>
      <c r="B110" s="751"/>
      <c r="C110" s="767"/>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65" t="s">
        <v>107</v>
      </c>
      <c r="B119" s="766"/>
      <c r="C119" s="766"/>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50" t="s">
        <v>179</v>
      </c>
      <c r="B122" s="751"/>
      <c r="C122" s="751"/>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50" t="s">
        <v>180</v>
      </c>
      <c r="B125" s="751"/>
      <c r="C125" s="751"/>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50" t="s">
        <v>178</v>
      </c>
      <c r="B129" s="751"/>
      <c r="C129" s="751"/>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50" t="s">
        <v>239</v>
      </c>
      <c r="B132" s="751"/>
      <c r="C132" s="751"/>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50" t="s">
        <v>244</v>
      </c>
      <c r="B138" s="751"/>
      <c r="C138" s="751"/>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50" t="s">
        <v>152</v>
      </c>
      <c r="B142" s="751"/>
      <c r="C142" s="751"/>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68" t="s">
        <v>116</v>
      </c>
      <c r="B148" s="769"/>
      <c r="C148" s="769"/>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50" t="s">
        <v>249</v>
      </c>
      <c r="B154" s="751"/>
      <c r="C154" s="751"/>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50" t="s">
        <v>181</v>
      </c>
      <c r="B158" s="751"/>
      <c r="C158" s="751"/>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50" t="s">
        <v>119</v>
      </c>
      <c r="B170" s="751"/>
      <c r="C170" s="751"/>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50" t="s">
        <v>122</v>
      </c>
      <c r="B174" s="751"/>
      <c r="C174" s="751"/>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51" t="s">
        <v>184</v>
      </c>
      <c r="B178" s="751"/>
      <c r="C178" s="751"/>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70" t="s">
        <v>151</v>
      </c>
      <c r="B187" s="770"/>
      <c r="C187" s="766"/>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50" t="s">
        <v>126</v>
      </c>
      <c r="B188" s="751"/>
      <c r="C188" s="751"/>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65" t="s">
        <v>108</v>
      </c>
      <c r="B192" s="766"/>
      <c r="C192" s="766"/>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50" t="s">
        <v>187</v>
      </c>
      <c r="B193" s="751"/>
      <c r="C193" s="751"/>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65" t="s">
        <v>255</v>
      </c>
      <c r="B196" s="766"/>
      <c r="C196" s="766"/>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50" t="s">
        <v>268</v>
      </c>
      <c r="B197" s="751"/>
      <c r="C197" s="751"/>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50" t="s">
        <v>285</v>
      </c>
      <c r="B199" s="751"/>
      <c r="C199" s="767"/>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73">
        <f>O202+O204</f>
        <v>0</v>
      </c>
      <c r="P207" s="774"/>
      <c r="Q207" s="133">
        <f>Q202+Q204+Q206</f>
        <v>108170.9</v>
      </c>
      <c r="R207" s="134"/>
      <c r="S207" s="771">
        <f>S202+S204</f>
        <v>0</v>
      </c>
      <c r="T207" s="772"/>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50390625" style="0" customWidth="1"/>
    <col min="8" max="8" width="0" style="0" hidden="1" customWidth="1"/>
    <col min="9" max="9" width="10.50390625" style="0" hidden="1" customWidth="1"/>
    <col min="10" max="11" width="0" style="0" hidden="1" customWidth="1"/>
    <col min="12" max="12" width="15.50390625" style="0" hidden="1" customWidth="1"/>
    <col min="13" max="24" width="0" style="0" hidden="1" customWidth="1"/>
    <col min="25" max="25" width="21.50390625" style="0" customWidth="1"/>
    <col min="26" max="26" width="10.50390625" style="0" customWidth="1"/>
  </cols>
  <sheetData>
    <row r="1" spans="1:28" ht="18" customHeight="1">
      <c r="A1" s="822"/>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row>
    <row r="2" spans="1:28" ht="18" customHeight="1">
      <c r="A2" s="822"/>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7.25">
      <c r="F5" s="95"/>
      <c r="G5" s="180" t="s">
        <v>532</v>
      </c>
      <c r="H5" s="180"/>
      <c r="I5" s="180"/>
      <c r="J5" s="180"/>
      <c r="K5" s="180"/>
      <c r="L5" s="180"/>
      <c r="M5" s="180"/>
      <c r="N5" s="180"/>
      <c r="O5" s="180"/>
      <c r="P5" s="180"/>
      <c r="Q5" s="180"/>
      <c r="R5" s="180"/>
      <c r="S5" s="180"/>
      <c r="T5" s="180"/>
      <c r="U5" s="180"/>
      <c r="V5" s="180"/>
      <c r="W5" s="180"/>
      <c r="X5" s="180"/>
      <c r="Y5" s="180"/>
      <c r="Z5" s="180"/>
    </row>
    <row r="6" spans="1:28" ht="17.25">
      <c r="A6" s="778" t="s">
        <v>515</v>
      </c>
      <c r="B6" s="778"/>
      <c r="C6" s="778"/>
      <c r="D6" s="778"/>
      <c r="E6" s="778"/>
      <c r="F6" s="778"/>
      <c r="G6" s="778"/>
      <c r="H6" s="778"/>
      <c r="I6" s="778"/>
      <c r="J6" s="778"/>
      <c r="K6" s="778"/>
      <c r="L6" s="778"/>
      <c r="M6" s="778"/>
      <c r="N6" s="778"/>
      <c r="O6" s="778"/>
      <c r="P6" s="778"/>
      <c r="Q6" s="778"/>
      <c r="R6" s="778"/>
      <c r="S6" s="778"/>
      <c r="T6" s="778"/>
      <c r="U6" s="778"/>
      <c r="V6" s="778"/>
      <c r="W6" s="778"/>
      <c r="X6" s="778"/>
      <c r="Y6" s="778"/>
      <c r="Z6" s="181"/>
      <c r="AA6" s="95"/>
      <c r="AB6" s="95"/>
    </row>
    <row r="7" spans="3:9" ht="17.25">
      <c r="C7" s="226"/>
      <c r="D7" s="226" t="s">
        <v>613</v>
      </c>
      <c r="E7" s="226"/>
      <c r="F7" s="226"/>
      <c r="G7" s="226"/>
      <c r="H7" s="95"/>
      <c r="I7" s="95"/>
    </row>
    <row r="8" ht="12.75">
      <c r="Y8" t="s">
        <v>376</v>
      </c>
    </row>
    <row r="9" spans="1:25" ht="15">
      <c r="A9" s="792" t="s">
        <v>92</v>
      </c>
      <c r="B9" s="794"/>
      <c r="C9" s="793"/>
      <c r="D9" s="792" t="s">
        <v>374</v>
      </c>
      <c r="E9" s="794"/>
      <c r="F9" s="794"/>
      <c r="G9" s="793"/>
      <c r="H9" s="282" t="s">
        <v>281</v>
      </c>
      <c r="I9" s="240"/>
      <c r="J9" s="792" t="s">
        <v>259</v>
      </c>
      <c r="K9" s="793"/>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
      <c r="A10" s="787" t="s">
        <v>373</v>
      </c>
      <c r="B10" s="795"/>
      <c r="C10" s="788"/>
      <c r="D10" s="787"/>
      <c r="E10" s="795"/>
      <c r="F10" s="795"/>
      <c r="G10" s="788"/>
      <c r="H10" s="287" t="s">
        <v>282</v>
      </c>
      <c r="I10" s="288"/>
      <c r="J10" s="787" t="s">
        <v>276</v>
      </c>
      <c r="K10" s="788"/>
      <c r="L10" s="237" t="s">
        <v>278</v>
      </c>
      <c r="M10" s="237" t="s">
        <v>280</v>
      </c>
      <c r="N10" s="287"/>
      <c r="O10" s="287"/>
      <c r="P10" s="289"/>
      <c r="Q10" s="296"/>
      <c r="R10" s="287"/>
      <c r="S10" s="287"/>
      <c r="T10" s="289"/>
      <c r="U10" s="287"/>
      <c r="V10" s="287" t="s">
        <v>261</v>
      </c>
      <c r="W10" s="287" t="s">
        <v>263</v>
      </c>
      <c r="X10" s="289" t="s">
        <v>263</v>
      </c>
      <c r="Y10" s="297"/>
    </row>
    <row r="11" spans="1:25" ht="15">
      <c r="A11" s="797" t="s">
        <v>513</v>
      </c>
      <c r="B11" s="798"/>
      <c r="C11" s="798"/>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
      <c r="A13" s="797" t="s">
        <v>514</v>
      </c>
      <c r="B13" s="798"/>
      <c r="C13" s="798"/>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796">
        <v>275</v>
      </c>
      <c r="K14" s="796"/>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82" t="s">
        <v>153</v>
      </c>
      <c r="B17" s="783"/>
      <c r="C17" s="784"/>
      <c r="D17" s="315" t="s">
        <v>96</v>
      </c>
      <c r="E17" s="309"/>
      <c r="F17" s="309"/>
      <c r="G17" s="309"/>
      <c r="H17" s="309"/>
      <c r="I17" s="309"/>
      <c r="J17" s="796"/>
      <c r="K17" s="796"/>
      <c r="L17" s="314"/>
      <c r="M17" s="307"/>
      <c r="N17" s="308"/>
      <c r="O17" s="307"/>
      <c r="P17" s="308"/>
      <c r="Q17" s="307"/>
      <c r="R17" s="308"/>
      <c r="S17" s="307"/>
      <c r="T17" s="308"/>
      <c r="U17" s="307"/>
      <c r="V17" s="308"/>
      <c r="W17" s="307"/>
      <c r="X17" s="307"/>
      <c r="Y17" s="309"/>
    </row>
    <row r="18" spans="1:25" ht="15" hidden="1">
      <c r="A18" s="782" t="s">
        <v>154</v>
      </c>
      <c r="B18" s="783"/>
      <c r="C18" s="784"/>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82">
        <v>50000</v>
      </c>
      <c r="K19" s="784"/>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82" t="s">
        <v>377</v>
      </c>
      <c r="B21" s="783"/>
      <c r="C21" s="784"/>
      <c r="D21" s="322" t="s">
        <v>96</v>
      </c>
      <c r="E21" s="322"/>
      <c r="F21" s="322"/>
      <c r="G21" s="315"/>
      <c r="H21" s="322"/>
      <c r="I21" s="322"/>
      <c r="J21" s="785">
        <v>7872</v>
      </c>
      <c r="K21" s="786"/>
      <c r="L21" s="291"/>
      <c r="M21" s="307"/>
      <c r="N21" s="308"/>
      <c r="O21" s="307"/>
      <c r="P21" s="308"/>
      <c r="Q21" s="307"/>
      <c r="R21" s="308"/>
      <c r="S21" s="307"/>
      <c r="T21" s="308"/>
      <c r="U21" s="307"/>
      <c r="V21" s="308"/>
      <c r="W21" s="307"/>
      <c r="X21" s="307"/>
      <c r="Y21" s="307">
        <v>0</v>
      </c>
    </row>
    <row r="22" spans="1:25" ht="15">
      <c r="A22" s="782" t="s">
        <v>378</v>
      </c>
      <c r="B22" s="783"/>
      <c r="C22" s="784"/>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787">
        <v>80</v>
      </c>
      <c r="K23" s="788"/>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82" t="s">
        <v>379</v>
      </c>
      <c r="B28" s="783"/>
      <c r="C28" s="784"/>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82" t="s">
        <v>380</v>
      </c>
      <c r="B33" s="783"/>
      <c r="C33" s="784"/>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787">
        <v>7761</v>
      </c>
      <c r="K37" s="788"/>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82" t="s">
        <v>381</v>
      </c>
      <c r="B39" s="783"/>
      <c r="C39" s="784"/>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787">
        <v>30</v>
      </c>
      <c r="K43" s="788"/>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82" t="s">
        <v>382</v>
      </c>
      <c r="B45" s="783"/>
      <c r="C45" s="784"/>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787">
        <v>1</v>
      </c>
      <c r="K53" s="788"/>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
      <c r="A55" s="799" t="s">
        <v>383</v>
      </c>
      <c r="B55" s="800"/>
      <c r="C55" s="801"/>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82" t="s">
        <v>384</v>
      </c>
      <c r="B56" s="783"/>
      <c r="C56" s="784"/>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82" t="s">
        <v>385</v>
      </c>
      <c r="B57" s="783"/>
      <c r="C57" s="784"/>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
      <c r="A59" s="797" t="s">
        <v>386</v>
      </c>
      <c r="B59" s="798"/>
      <c r="C59" s="802"/>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614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82" t="s">
        <v>111</v>
      </c>
      <c r="B61" s="783"/>
      <c r="C61" s="784"/>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82" t="s">
        <v>387</v>
      </c>
      <c r="B64" s="783"/>
      <c r="C64" s="784"/>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82" t="s">
        <v>388</v>
      </c>
      <c r="B65" s="783"/>
      <c r="C65" s="784"/>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
      <c r="A69" s="782" t="s">
        <v>389</v>
      </c>
      <c r="B69" s="783"/>
      <c r="C69" s="784"/>
      <c r="D69" s="803" t="s">
        <v>103</v>
      </c>
      <c r="E69" s="803"/>
      <c r="F69" s="803"/>
      <c r="G69" s="804"/>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82" t="s">
        <v>390</v>
      </c>
      <c r="B70" s="783"/>
      <c r="C70" s="784"/>
      <c r="D70" s="805" t="s">
        <v>473</v>
      </c>
      <c r="E70" s="805"/>
      <c r="F70" s="805"/>
      <c r="G70" s="806"/>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82" t="s">
        <v>391</v>
      </c>
      <c r="B72" s="783"/>
      <c r="C72" s="783"/>
      <c r="D72" s="807" t="s">
        <v>473</v>
      </c>
      <c r="E72" s="805"/>
      <c r="F72" s="805"/>
      <c r="G72" s="806"/>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82" t="s">
        <v>392</v>
      </c>
      <c r="B78" s="783"/>
      <c r="C78" s="784"/>
      <c r="D78" s="805" t="s">
        <v>475</v>
      </c>
      <c r="E78" s="805"/>
      <c r="F78" s="805"/>
      <c r="G78" s="806"/>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82" t="s">
        <v>393</v>
      </c>
      <c r="B80" s="783"/>
      <c r="C80" s="783"/>
      <c r="D80" s="807" t="s">
        <v>475</v>
      </c>
      <c r="E80" s="805"/>
      <c r="F80" s="805"/>
      <c r="G80" s="806"/>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
      <c r="A86" s="797" t="s">
        <v>394</v>
      </c>
      <c r="B86" s="798"/>
      <c r="C86" s="802"/>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
      <c r="A87" s="782" t="s">
        <v>457</v>
      </c>
      <c r="B87" s="783"/>
      <c r="C87" s="784"/>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
      <c r="A88" s="292"/>
      <c r="B88" s="293"/>
      <c r="C88" s="274"/>
      <c r="D88" s="808" t="s">
        <v>458</v>
      </c>
      <c r="E88" s="809"/>
      <c r="F88" s="809"/>
      <c r="G88" s="810"/>
      <c r="H88" s="341"/>
      <c r="I88" s="341"/>
      <c r="J88" s="343"/>
      <c r="K88" s="344"/>
      <c r="L88" s="345"/>
      <c r="M88" s="343"/>
      <c r="N88" s="345"/>
      <c r="O88" s="343"/>
      <c r="P88" s="345"/>
      <c r="Q88" s="343"/>
      <c r="R88" s="345"/>
      <c r="S88" s="343"/>
      <c r="T88" s="345"/>
      <c r="U88" s="343"/>
      <c r="V88" s="346"/>
      <c r="W88" s="347"/>
      <c r="X88" s="347"/>
      <c r="Y88" s="326">
        <v>212</v>
      </c>
    </row>
    <row r="89" spans="1:25" ht="15">
      <c r="A89" s="292"/>
      <c r="B89" s="293"/>
      <c r="C89" s="274"/>
      <c r="D89" s="809"/>
      <c r="E89" s="809"/>
      <c r="F89" s="809"/>
      <c r="G89" s="810"/>
      <c r="H89" s="341"/>
      <c r="I89" s="341"/>
      <c r="J89" s="343"/>
      <c r="K89" s="344"/>
      <c r="L89" s="345"/>
      <c r="M89" s="343"/>
      <c r="N89" s="345"/>
      <c r="O89" s="343"/>
      <c r="P89" s="345"/>
      <c r="Q89" s="343"/>
      <c r="R89" s="345"/>
      <c r="S89" s="343"/>
      <c r="T89" s="345"/>
      <c r="U89" s="343"/>
      <c r="V89" s="346"/>
      <c r="W89" s="347"/>
      <c r="X89" s="347"/>
      <c r="Y89" s="326"/>
    </row>
    <row r="90" spans="1:25" ht="15">
      <c r="A90" s="782" t="s">
        <v>395</v>
      </c>
      <c r="B90" s="783"/>
      <c r="C90" s="784"/>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11" t="s">
        <v>534</v>
      </c>
      <c r="E91" s="811"/>
      <c r="F91" s="811"/>
      <c r="G91" s="812"/>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09" t="s">
        <v>535</v>
      </c>
      <c r="E92" s="809"/>
      <c r="F92" s="809"/>
      <c r="G92" s="810"/>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82" t="s">
        <v>436</v>
      </c>
      <c r="B94" s="783"/>
      <c r="C94" s="784"/>
      <c r="D94" s="427" t="s">
        <v>615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82" t="s">
        <v>616</v>
      </c>
      <c r="B102" s="783"/>
      <c r="C102" s="784"/>
      <c r="D102" s="338" t="s">
        <v>617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618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82" t="s">
        <v>396</v>
      </c>
      <c r="B113" s="783"/>
      <c r="C113" s="784"/>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
      <c r="A120" s="797" t="s">
        <v>397</v>
      </c>
      <c r="B120" s="798"/>
      <c r="C120" s="802"/>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
      <c r="A121" s="304"/>
      <c r="B121" s="305"/>
      <c r="C121" s="306"/>
      <c r="D121" s="352" t="s">
        <v>619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 hidden="1">
      <c r="A122" s="779" t="s">
        <v>398</v>
      </c>
      <c r="B122" s="780"/>
      <c r="C122" s="781"/>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 hidden="1">
      <c r="A123" s="779" t="s">
        <v>399</v>
      </c>
      <c r="B123" s="780"/>
      <c r="C123" s="781"/>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79" t="s">
        <v>205</v>
      </c>
      <c r="B125" s="780"/>
      <c r="C125" s="781"/>
      <c r="D125" s="813" t="s">
        <v>206</v>
      </c>
      <c r="E125" s="813"/>
      <c r="F125" s="813"/>
      <c r="G125" s="814"/>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79" t="s">
        <v>207</v>
      </c>
      <c r="B126" s="780"/>
      <c r="C126" s="781"/>
      <c r="D126" s="813" t="s">
        <v>208</v>
      </c>
      <c r="E126" s="813"/>
      <c r="F126" s="813"/>
      <c r="G126" s="814"/>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79" t="s">
        <v>209</v>
      </c>
      <c r="B127" s="780"/>
      <c r="C127" s="781"/>
      <c r="D127" s="813" t="s">
        <v>210</v>
      </c>
      <c r="E127" s="813"/>
      <c r="F127" s="813"/>
      <c r="G127" s="814"/>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79" t="s">
        <v>400</v>
      </c>
      <c r="B128" s="780"/>
      <c r="C128" s="781"/>
      <c r="D128" s="815" t="s">
        <v>98</v>
      </c>
      <c r="E128" s="815"/>
      <c r="F128" s="815"/>
      <c r="G128" s="816"/>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79"/>
      <c r="B129" s="780"/>
      <c r="C129" s="781"/>
      <c r="D129" s="815"/>
      <c r="E129" s="815"/>
      <c r="F129" s="815"/>
      <c r="G129" s="816"/>
      <c r="H129" s="275"/>
      <c r="I129" s="275"/>
      <c r="J129" s="327"/>
      <c r="K129" s="328"/>
      <c r="L129" s="291"/>
      <c r="M129" s="307"/>
      <c r="N129" s="308"/>
      <c r="O129" s="307"/>
      <c r="P129" s="308"/>
      <c r="Q129" s="307"/>
      <c r="R129" s="308"/>
      <c r="S129" s="307"/>
      <c r="T129" s="308"/>
      <c r="U129" s="307"/>
      <c r="V129" s="308"/>
      <c r="W129" s="307"/>
      <c r="X129" s="307"/>
      <c r="Y129" s="309"/>
    </row>
    <row r="130" spans="1:25" ht="15">
      <c r="A130" s="779" t="s">
        <v>401</v>
      </c>
      <c r="B130" s="780"/>
      <c r="C130" s="781"/>
      <c r="D130" s="815" t="s">
        <v>213</v>
      </c>
      <c r="E130" s="815"/>
      <c r="F130" s="815"/>
      <c r="G130" s="816"/>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
      <c r="A131" s="779"/>
      <c r="B131" s="780"/>
      <c r="C131" s="781"/>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79" t="s">
        <v>402</v>
      </c>
      <c r="B132" s="780"/>
      <c r="C132" s="781"/>
      <c r="D132" s="817" t="s">
        <v>232</v>
      </c>
      <c r="E132" s="817"/>
      <c r="F132" s="817"/>
      <c r="G132" s="818"/>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79" t="s">
        <v>176</v>
      </c>
      <c r="B134" s="780"/>
      <c r="C134" s="781"/>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79" t="s">
        <v>113</v>
      </c>
      <c r="B135" s="780"/>
      <c r="C135" s="781"/>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79" t="s">
        <v>214</v>
      </c>
      <c r="B136" s="780"/>
      <c r="C136" s="781"/>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79" t="s">
        <v>216</v>
      </c>
      <c r="B137" s="780"/>
      <c r="C137" s="781"/>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 hidden="1">
      <c r="A138" s="304"/>
      <c r="B138" s="305"/>
      <c r="C138" s="306"/>
      <c r="D138" s="798"/>
      <c r="E138" s="798"/>
      <c r="F138" s="798"/>
      <c r="G138" s="802"/>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79" t="s">
        <v>176</v>
      </c>
      <c r="B143" s="780"/>
      <c r="C143" s="781"/>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79" t="s">
        <v>284</v>
      </c>
      <c r="B145" s="780"/>
      <c r="C145" s="781"/>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89" t="s">
        <v>403</v>
      </c>
      <c r="B155" s="790"/>
      <c r="C155" s="791"/>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79" t="s">
        <v>404</v>
      </c>
      <c r="B158" s="780"/>
      <c r="C158" s="781"/>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
      <c r="A160" s="375"/>
      <c r="B160" s="366"/>
      <c r="C160" s="367"/>
      <c r="D160" s="383" t="s">
        <v>620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79" t="s">
        <v>405</v>
      </c>
      <c r="B164" s="780"/>
      <c r="C164" s="781"/>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79" t="s">
        <v>439</v>
      </c>
      <c r="B168" s="780"/>
      <c r="C168" s="781"/>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19" t="s">
        <v>178</v>
      </c>
      <c r="B175" s="820"/>
      <c r="C175" s="821"/>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19" t="s">
        <v>239</v>
      </c>
      <c r="B178" s="820"/>
      <c r="C178" s="821"/>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19" t="s">
        <v>244</v>
      </c>
      <c r="B184" s="820"/>
      <c r="C184" s="821"/>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19" t="s">
        <v>152</v>
      </c>
      <c r="B188" s="820"/>
      <c r="C188" s="821"/>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19" t="s">
        <v>116</v>
      </c>
      <c r="B194" s="820"/>
      <c r="C194" s="821"/>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79" t="s">
        <v>406</v>
      </c>
      <c r="B200" s="780"/>
      <c r="C200" s="781"/>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79" t="s">
        <v>407</v>
      </c>
      <c r="B204" s="780"/>
      <c r="C204" s="781"/>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19" t="s">
        <v>295</v>
      </c>
      <c r="B210" s="820"/>
      <c r="C210" s="821"/>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79" t="s">
        <v>119</v>
      </c>
      <c r="B223" s="780"/>
      <c r="C223" s="781"/>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79" t="s">
        <v>122</v>
      </c>
      <c r="B227" s="780"/>
      <c r="C227" s="781"/>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79" t="s">
        <v>184</v>
      </c>
      <c r="B231" s="780"/>
      <c r="C231" s="781"/>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
      <c r="A240" s="789" t="s">
        <v>621</v>
      </c>
      <c r="B240" s="790"/>
      <c r="C240" s="791"/>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79" t="s">
        <v>409</v>
      </c>
      <c r="B241" s="780"/>
      <c r="C241" s="781"/>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
      <c r="A244" s="789" t="s">
        <v>442</v>
      </c>
      <c r="B244" s="790"/>
      <c r="C244" s="791"/>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
      <c r="A246" s="775" t="s">
        <v>635</v>
      </c>
      <c r="B246" s="776"/>
      <c r="C246" s="777"/>
      <c r="D246" s="448" t="s">
        <v>636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
      <c r="A247" s="295"/>
      <c r="B247" s="270"/>
      <c r="C247" s="271"/>
      <c r="D247" s="448" t="s">
        <v>637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
      <c r="A248" s="295"/>
      <c r="B248" s="270"/>
      <c r="C248" s="271"/>
      <c r="D248" s="448" t="s">
        <v>638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
      <c r="A250" s="779" t="s">
        <v>630</v>
      </c>
      <c r="B250" s="780"/>
      <c r="C250" s="781"/>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
      <c r="A251" s="295"/>
      <c r="B251" s="270"/>
      <c r="C251" s="271"/>
      <c r="D251" s="383" t="s">
        <v>634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79" t="s">
        <v>631</v>
      </c>
      <c r="B254" s="780"/>
      <c r="C254" s="781"/>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79" t="s">
        <v>632</v>
      </c>
      <c r="B256" s="780"/>
      <c r="C256" s="781"/>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
      <c r="A262" s="789" t="s">
        <v>412</v>
      </c>
      <c r="B262" s="790"/>
      <c r="C262" s="791"/>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
      <c r="A270" s="438" t="s">
        <v>550</v>
      </c>
      <c r="B270" s="439"/>
      <c r="C270" s="439"/>
      <c r="D270" s="440" t="s">
        <v>622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
      <c r="A271" s="295"/>
      <c r="B271" s="270"/>
      <c r="C271" s="270"/>
      <c r="D271" s="440" t="s">
        <v>623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
      <c r="A274" s="295"/>
      <c r="B274" s="270"/>
      <c r="C274" s="270"/>
      <c r="D274" s="448" t="s">
        <v>624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
      <c r="A280" s="775" t="s">
        <v>625</v>
      </c>
      <c r="B280" s="776"/>
      <c r="C280" s="777"/>
      <c r="D280" s="447" t="s">
        <v>633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
      <c r="A281" s="295"/>
      <c r="B281" s="270"/>
      <c r="C281" s="270"/>
      <c r="D281" s="444" t="s">
        <v>626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
      <c r="A282" s="295"/>
      <c r="B282" s="270"/>
      <c r="C282" s="270"/>
      <c r="D282" s="448" t="s">
        <v>627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
      <c r="A291" s="775" t="s">
        <v>628</v>
      </c>
      <c r="B291" s="776"/>
      <c r="C291" s="777"/>
      <c r="D291" s="440" t="s">
        <v>629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
      <c r="A299" s="779" t="s">
        <v>444</v>
      </c>
      <c r="B299" s="780"/>
      <c r="C299" s="780"/>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79" t="s">
        <v>413</v>
      </c>
      <c r="B302" s="780"/>
      <c r="C302" s="781"/>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
      <c r="A305" s="789" t="s">
        <v>414</v>
      </c>
      <c r="B305" s="790"/>
      <c r="C305" s="791"/>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
      <c r="A311" s="779" t="s">
        <v>446</v>
      </c>
      <c r="B311" s="780"/>
      <c r="C311" s="781"/>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79" t="s">
        <v>415</v>
      </c>
      <c r="B313" s="780"/>
      <c r="C313" s="781"/>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80"/>
      <c r="B315" s="780"/>
      <c r="C315" s="780"/>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
      <c r="A320" s="789" t="s">
        <v>416</v>
      </c>
      <c r="B320" s="790"/>
      <c r="C320" s="791"/>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 hidden="1">
      <c r="A322" s="779" t="s">
        <v>464</v>
      </c>
      <c r="B322" s="780"/>
      <c r="C322" s="781"/>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
      <c r="A325" s="789" t="s">
        <v>417</v>
      </c>
      <c r="B325" s="790"/>
      <c r="C325" s="791"/>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
      <c r="A327" s="779" t="s">
        <v>481</v>
      </c>
      <c r="B327" s="780"/>
      <c r="C327" s="781"/>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79" t="s">
        <v>418</v>
      </c>
      <c r="B329" s="780"/>
      <c r="C329" s="781"/>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
      <c r="A332" s="789" t="s">
        <v>419</v>
      </c>
      <c r="B332" s="790"/>
      <c r="C332" s="791"/>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79" t="s">
        <v>420</v>
      </c>
      <c r="B334" s="780"/>
      <c r="C334" s="781"/>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
      <c r="A337" s="789" t="s">
        <v>421</v>
      </c>
      <c r="B337" s="790"/>
      <c r="C337" s="791"/>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79" t="s">
        <v>422</v>
      </c>
      <c r="B340" s="780"/>
      <c r="C340" s="781"/>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79" t="s">
        <v>423</v>
      </c>
      <c r="B342" s="780"/>
      <c r="C342" s="781"/>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79" t="s">
        <v>423</v>
      </c>
      <c r="B344" s="780"/>
      <c r="C344" s="781"/>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79" t="s">
        <v>423</v>
      </c>
      <c r="B347" s="780"/>
      <c r="C347" s="781"/>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79" t="s">
        <v>423</v>
      </c>
      <c r="B351" s="780"/>
      <c r="C351" s="781"/>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
      <c r="A354" s="779" t="s">
        <v>423</v>
      </c>
      <c r="B354" s="780"/>
      <c r="C354" s="781"/>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
      <c r="A357" s="779" t="s">
        <v>423</v>
      </c>
      <c r="B357" s="780"/>
      <c r="C357" s="781"/>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
      <c r="A361" s="779" t="s">
        <v>423</v>
      </c>
      <c r="B361" s="780"/>
      <c r="C361" s="781"/>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
      <c r="A364" s="779" t="s">
        <v>423</v>
      </c>
      <c r="B364" s="780"/>
      <c r="C364" s="781"/>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
      <c r="A367" s="779" t="s">
        <v>423</v>
      </c>
      <c r="B367" s="780"/>
      <c r="C367" s="781"/>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
      <c r="A370" s="779" t="s">
        <v>423</v>
      </c>
      <c r="B370" s="780"/>
      <c r="C370" s="781"/>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
      <c r="A373" s="779" t="s">
        <v>423</v>
      </c>
      <c r="B373" s="780"/>
      <c r="C373" s="781"/>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
      <c r="A376" s="779" t="s">
        <v>423</v>
      </c>
      <c r="B376" s="780"/>
      <c r="C376" s="781"/>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
      <c r="A379" s="779" t="s">
        <v>423</v>
      </c>
      <c r="B379" s="780"/>
      <c r="C379" s="781"/>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
      <c r="A383" s="779" t="s">
        <v>423</v>
      </c>
      <c r="B383" s="780"/>
      <c r="C383" s="781"/>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 hidden="1">
      <c r="A394" s="779" t="s">
        <v>423</v>
      </c>
      <c r="B394" s="780"/>
      <c r="C394" s="781"/>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
      <c r="A415" s="789" t="s">
        <v>424</v>
      </c>
      <c r="B415" s="790"/>
      <c r="C415" s="791"/>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79" t="s">
        <v>484</v>
      </c>
      <c r="B420" s="780"/>
      <c r="C420" s="781"/>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79" t="s">
        <v>426</v>
      </c>
      <c r="B423" s="780"/>
      <c r="C423" s="781"/>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79" t="s">
        <v>489</v>
      </c>
      <c r="B426" s="780"/>
      <c r="C426" s="781"/>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79" t="s">
        <v>428</v>
      </c>
      <c r="B429" s="780"/>
      <c r="C429" s="781"/>
      <c r="D429" s="356" t="s">
        <v>604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
      <c r="A430" s="295"/>
      <c r="B430" s="270"/>
      <c r="C430" s="271"/>
      <c r="D430" s="356" t="s">
        <v>605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82" t="s">
        <v>493</v>
      </c>
      <c r="B433" s="783"/>
      <c r="C433" s="784"/>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82" t="s">
        <v>466</v>
      </c>
      <c r="B435" s="783"/>
      <c r="C435" s="784"/>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82"/>
      <c r="B437" s="783"/>
      <c r="C437" s="784"/>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
      <c r="A440" s="782" t="s">
        <v>466</v>
      </c>
      <c r="B440" s="783"/>
      <c r="C440" s="784"/>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
      <c r="A446" s="782" t="s">
        <v>466</v>
      </c>
      <c r="B446" s="783"/>
      <c r="C446" s="784"/>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
      <c r="A450" s="782" t="s">
        <v>466</v>
      </c>
      <c r="B450" s="783"/>
      <c r="C450" s="784"/>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
      <c r="A453" s="782" t="s">
        <v>466</v>
      </c>
      <c r="B453" s="783"/>
      <c r="C453" s="784"/>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 hidden="1">
      <c r="A458" s="779"/>
      <c r="B458" s="780"/>
      <c r="C458" s="781"/>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
      <c r="A461" s="782" t="s">
        <v>466</v>
      </c>
      <c r="B461" s="783"/>
      <c r="C461" s="784"/>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
      <c r="A466" s="782" t="s">
        <v>466</v>
      </c>
      <c r="B466" s="783"/>
      <c r="C466" s="784"/>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 hidden="1">
      <c r="A471" s="779" t="s">
        <v>500</v>
      </c>
      <c r="B471" s="780"/>
      <c r="C471" s="781"/>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 hidden="1">
      <c r="A474" s="779" t="s">
        <v>501</v>
      </c>
      <c r="B474" s="780"/>
      <c r="C474" s="781"/>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
      <c r="A477" s="779" t="s">
        <v>501</v>
      </c>
      <c r="B477" s="780"/>
      <c r="C477" s="781"/>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
      <c r="A479" s="779" t="s">
        <v>501</v>
      </c>
      <c r="B479" s="780"/>
      <c r="C479" s="781"/>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
      <c r="A482" s="372" t="s">
        <v>585</v>
      </c>
      <c r="B482" s="365"/>
      <c r="C482" s="370"/>
      <c r="D482" s="356" t="s">
        <v>602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
      <c r="A483" s="372"/>
      <c r="B483" s="365"/>
      <c r="C483" s="370"/>
      <c r="D483" s="356" t="s">
        <v>603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
      <c r="A485" s="372" t="s">
        <v>608</v>
      </c>
      <c r="B485" s="365"/>
      <c r="C485" s="370"/>
      <c r="D485" s="356" t="s">
        <v>609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
      <c r="A486" s="372"/>
      <c r="B486" s="365"/>
      <c r="C486" s="370"/>
      <c r="D486" s="356" t="s">
        <v>610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
      <c r="A488" s="779" t="s">
        <v>502</v>
      </c>
      <c r="B488" s="780"/>
      <c r="C488" s="781"/>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 hidden="1">
      <c r="A492" s="779" t="s">
        <v>427</v>
      </c>
      <c r="B492" s="780"/>
      <c r="C492" s="781"/>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 hidden="1">
      <c r="A496" s="779" t="s">
        <v>507</v>
      </c>
      <c r="B496" s="780"/>
      <c r="C496" s="781"/>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 hidden="1">
      <c r="A498" s="779" t="s">
        <v>425</v>
      </c>
      <c r="B498" s="780"/>
      <c r="C498" s="781"/>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
      <c r="A502" s="779" t="s">
        <v>425</v>
      </c>
      <c r="B502" s="780"/>
      <c r="C502" s="781"/>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 hidden="1">
      <c r="A508" s="779"/>
      <c r="B508" s="780"/>
      <c r="C508" s="781"/>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 hidden="1">
      <c r="A512" s="779"/>
      <c r="B512" s="780"/>
      <c r="C512" s="781"/>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 hidden="1">
      <c r="A516" s="782"/>
      <c r="B516" s="783"/>
      <c r="C516" s="784"/>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 hidden="1">
      <c r="A521" s="779"/>
      <c r="B521" s="780"/>
      <c r="C521" s="781"/>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 hidden="1">
      <c r="A523" s="779"/>
      <c r="B523" s="780"/>
      <c r="C523" s="781"/>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
      <c r="A536" s="789" t="s">
        <v>429</v>
      </c>
      <c r="B536" s="790"/>
      <c r="C536" s="791"/>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
      <c r="A538" s="779" t="s">
        <v>447</v>
      </c>
      <c r="B538" s="780"/>
      <c r="C538" s="781"/>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
      <c r="A540" s="779" t="s">
        <v>448</v>
      </c>
      <c r="B540" s="780"/>
      <c r="C540" s="781"/>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79" t="s">
        <v>430</v>
      </c>
      <c r="B545" s="780"/>
      <c r="C545" s="781"/>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611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612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79" t="s">
        <v>451</v>
      </c>
      <c r="B551" s="780"/>
      <c r="C551" s="781"/>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79" t="s">
        <v>453</v>
      </c>
      <c r="B553" s="780"/>
      <c r="C553" s="781"/>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79" t="s">
        <v>431</v>
      </c>
      <c r="B557" s="780"/>
      <c r="C557" s="781"/>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606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
      <c r="A561" s="372"/>
      <c r="B561" s="365"/>
      <c r="C561" s="370"/>
      <c r="D561" s="441" t="s">
        <v>607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825">
        <f>O318+O320</f>
        <v>0</v>
      </c>
      <c r="P563" s="826"/>
      <c r="Q563" s="301">
        <f>Q318+Q320+Q536</f>
        <v>95688.9</v>
      </c>
      <c r="R563" s="302"/>
      <c r="S563" s="823">
        <f>S318+S320</f>
        <v>0</v>
      </c>
      <c r="T563" s="824"/>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50390625" style="0" customWidth="1"/>
    <col min="3" max="3" width="23.125" style="0" customWidth="1"/>
    <col min="4" max="4" width="25.375" style="0" hidden="1" customWidth="1"/>
    <col min="5" max="5" width="23.00390625" style="0" customWidth="1"/>
    <col min="6" max="6" width="9.125" style="0" hidden="1" customWidth="1"/>
  </cols>
  <sheetData>
    <row r="1" spans="1:5" ht="105.75" customHeight="1" thickBot="1">
      <c r="A1" s="827" t="s">
        <v>352</v>
      </c>
      <c r="B1" s="827"/>
      <c r="C1" s="827"/>
      <c r="D1" s="622"/>
      <c r="E1" s="622" t="s">
        <v>354</v>
      </c>
    </row>
    <row r="2" spans="1:3" ht="24.75" customHeight="1">
      <c r="A2" s="828" t="s">
        <v>639</v>
      </c>
      <c r="B2" s="830" t="s">
        <v>374</v>
      </c>
      <c r="C2" s="832" t="s">
        <v>353</v>
      </c>
    </row>
    <row r="3" spans="1:3" ht="18" customHeight="1" thickBot="1">
      <c r="A3" s="829"/>
      <c r="B3" s="831"/>
      <c r="C3" s="833"/>
    </row>
    <row r="4" spans="1:3" ht="14.25" customHeight="1" thickBot="1">
      <c r="A4" s="483" t="s">
        <v>513</v>
      </c>
      <c r="B4" s="484" t="s">
        <v>468</v>
      </c>
      <c r="C4" s="485">
        <f>C5+C16++C30+C37+C53+C68+C70+C76+C89+C94</f>
        <v>8145505.920000001</v>
      </c>
    </row>
    <row r="5" spans="1:3" ht="14.25" customHeight="1" thickBot="1">
      <c r="A5" s="486" t="s">
        <v>514</v>
      </c>
      <c r="B5" s="487" t="s">
        <v>640</v>
      </c>
      <c r="C5" s="488">
        <f>C6+C9</f>
        <v>5271544.62</v>
      </c>
    </row>
    <row r="6" spans="1:3" ht="12.75">
      <c r="A6" s="489" t="s">
        <v>94</v>
      </c>
      <c r="B6" s="208" t="s">
        <v>95</v>
      </c>
      <c r="C6" s="490"/>
    </row>
    <row r="7" spans="1:3" ht="12.75">
      <c r="A7" s="491" t="s">
        <v>153</v>
      </c>
      <c r="B7" s="492" t="s">
        <v>96</v>
      </c>
      <c r="C7" s="493"/>
    </row>
    <row r="8" spans="1:3" ht="26.25">
      <c r="A8" s="491" t="s">
        <v>154</v>
      </c>
      <c r="B8" s="494" t="s">
        <v>641</v>
      </c>
      <c r="C8" s="493"/>
    </row>
    <row r="9" spans="1:3" ht="12.75">
      <c r="A9" s="491" t="s">
        <v>377</v>
      </c>
      <c r="B9" s="492" t="s">
        <v>96</v>
      </c>
      <c r="C9" s="493">
        <f>C10+C12+C15</f>
        <v>5271544.62</v>
      </c>
    </row>
    <row r="10" spans="1:3" ht="26.25">
      <c r="A10" s="491" t="s">
        <v>378</v>
      </c>
      <c r="B10" s="494" t="s">
        <v>642</v>
      </c>
      <c r="C10" s="596">
        <v>1510.07</v>
      </c>
    </row>
    <row r="11" spans="1:3" ht="26.25">
      <c r="A11" s="491" t="s">
        <v>643</v>
      </c>
      <c r="B11" s="494" t="s">
        <v>642</v>
      </c>
      <c r="C11" s="493"/>
    </row>
    <row r="12" spans="1:3" ht="26.25">
      <c r="A12" s="491" t="s">
        <v>379</v>
      </c>
      <c r="B12" s="494" t="s">
        <v>644</v>
      </c>
      <c r="C12" s="594">
        <v>5270030.95</v>
      </c>
    </row>
    <row r="13" spans="1:3" ht="78.75">
      <c r="A13" s="496" t="s">
        <v>380</v>
      </c>
      <c r="B13" s="497" t="s">
        <v>645</v>
      </c>
      <c r="C13" s="597">
        <v>5210884.6</v>
      </c>
    </row>
    <row r="14" spans="1:3" ht="66">
      <c r="A14" s="496" t="s">
        <v>381</v>
      </c>
      <c r="B14" s="497" t="s">
        <v>646</v>
      </c>
      <c r="C14" s="597">
        <v>59146.35</v>
      </c>
    </row>
    <row r="15" spans="1:3" ht="181.5" customHeight="1" thickBot="1">
      <c r="A15" s="499" t="s">
        <v>382</v>
      </c>
      <c r="B15" s="500" t="s">
        <v>647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6.25">
      <c r="A24" s="496" t="s">
        <v>388</v>
      </c>
      <c r="B24" s="508" t="s">
        <v>648</v>
      </c>
      <c r="C24" s="498"/>
    </row>
    <row r="25" spans="1:3" ht="12.75">
      <c r="A25" s="491" t="s">
        <v>389</v>
      </c>
      <c r="B25" s="492" t="s">
        <v>103</v>
      </c>
      <c r="C25" s="495"/>
    </row>
    <row r="26" spans="1:3" ht="26.25">
      <c r="A26" s="491" t="s">
        <v>390</v>
      </c>
      <c r="B26" s="509" t="s">
        <v>649</v>
      </c>
      <c r="C26" s="495"/>
    </row>
    <row r="27" spans="1:3" ht="52.5">
      <c r="A27" s="496" t="s">
        <v>391</v>
      </c>
      <c r="B27" s="508" t="s">
        <v>650</v>
      </c>
      <c r="C27" s="498"/>
    </row>
    <row r="28" spans="1:3" ht="26.25">
      <c r="A28" s="491" t="s">
        <v>392</v>
      </c>
      <c r="B28" s="509" t="s">
        <v>651</v>
      </c>
      <c r="C28" s="495"/>
    </row>
    <row r="29" spans="1:3" ht="53.25" thickBot="1">
      <c r="A29" s="510" t="s">
        <v>393</v>
      </c>
      <c r="B29" s="511" t="s">
        <v>652</v>
      </c>
      <c r="C29" s="512"/>
    </row>
    <row r="30" spans="1:3" ht="13.5" thickBot="1">
      <c r="A30" s="486" t="s">
        <v>394</v>
      </c>
      <c r="B30" s="487" t="s">
        <v>105</v>
      </c>
      <c r="C30" s="595">
        <f>C31+C35</f>
        <v>390877.28</v>
      </c>
    </row>
    <row r="31" spans="1:3" ht="26.25">
      <c r="A31" s="504" t="s">
        <v>457</v>
      </c>
      <c r="B31" s="513" t="s">
        <v>653</v>
      </c>
      <c r="C31" s="601">
        <f>C32</f>
        <v>135297.28</v>
      </c>
    </row>
    <row r="32" spans="1:3" ht="39">
      <c r="A32" s="496" t="s">
        <v>395</v>
      </c>
      <c r="B32" s="508" t="s">
        <v>654</v>
      </c>
      <c r="C32" s="597">
        <v>135297.28</v>
      </c>
    </row>
    <row r="33" spans="1:3" ht="39">
      <c r="A33" s="504" t="s">
        <v>655</v>
      </c>
      <c r="B33" s="515" t="s">
        <v>656</v>
      </c>
      <c r="C33" s="498"/>
    </row>
    <row r="34" spans="1:3" ht="52.5">
      <c r="A34" s="517" t="s">
        <v>657</v>
      </c>
      <c r="B34" s="518" t="s">
        <v>658</v>
      </c>
      <c r="C34" s="498"/>
    </row>
    <row r="35" spans="1:3" ht="26.25">
      <c r="A35" s="491" t="s">
        <v>436</v>
      </c>
      <c r="B35" s="509" t="s">
        <v>659</v>
      </c>
      <c r="C35" s="596">
        <f>C36</f>
        <v>255580</v>
      </c>
    </row>
    <row r="36" spans="1:3" ht="66" thickBot="1">
      <c r="A36" s="510" t="s">
        <v>396</v>
      </c>
      <c r="B36" s="511" t="s">
        <v>660</v>
      </c>
      <c r="C36" s="602">
        <v>255580</v>
      </c>
    </row>
    <row r="37" spans="1:3" ht="27" thickBot="1">
      <c r="A37" s="486" t="s">
        <v>397</v>
      </c>
      <c r="B37" s="519" t="s">
        <v>661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662</v>
      </c>
      <c r="C44" s="495">
        <f>C45</f>
        <v>175075.19</v>
      </c>
    </row>
    <row r="45" spans="1:3" ht="26.25">
      <c r="A45" s="525" t="s">
        <v>402</v>
      </c>
      <c r="B45" s="508" t="s">
        <v>663</v>
      </c>
      <c r="C45" s="498">
        <v>175075.19</v>
      </c>
    </row>
    <row r="46" spans="1:3" ht="26.25">
      <c r="A46" s="523" t="s">
        <v>176</v>
      </c>
      <c r="B46" s="527" t="s">
        <v>664</v>
      </c>
      <c r="C46" s="493"/>
    </row>
    <row r="47" spans="1:3" ht="12.75">
      <c r="A47" s="523" t="s">
        <v>113</v>
      </c>
      <c r="B47" s="527" t="s">
        <v>665</v>
      </c>
      <c r="C47" s="493"/>
    </row>
    <row r="48" spans="1:3" ht="12.75">
      <c r="A48" s="523" t="s">
        <v>666</v>
      </c>
      <c r="B48" s="524" t="s">
        <v>215</v>
      </c>
      <c r="C48" s="493">
        <f>C49+C51</f>
        <v>1346.23</v>
      </c>
    </row>
    <row r="49" spans="1:3" ht="39">
      <c r="A49" s="523" t="s">
        <v>667</v>
      </c>
      <c r="B49" s="528" t="s">
        <v>672</v>
      </c>
      <c r="C49" s="501">
        <f>C50</f>
        <v>283.03</v>
      </c>
    </row>
    <row r="50" spans="1:3" ht="52.5">
      <c r="A50" s="525" t="s">
        <v>673</v>
      </c>
      <c r="B50" s="529" t="s">
        <v>674</v>
      </c>
      <c r="C50" s="512">
        <v>283.03</v>
      </c>
    </row>
    <row r="51" spans="1:3" ht="12.75">
      <c r="A51" s="523" t="s">
        <v>675</v>
      </c>
      <c r="B51" s="530" t="s">
        <v>217</v>
      </c>
      <c r="C51" s="512">
        <f>C52</f>
        <v>1063.2</v>
      </c>
    </row>
    <row r="52" spans="1:3" ht="27" thickBot="1">
      <c r="A52" s="525" t="s">
        <v>676</v>
      </c>
      <c r="B52" s="529" t="s">
        <v>677</v>
      </c>
      <c r="C52" s="512">
        <v>1063.2</v>
      </c>
    </row>
    <row r="53" spans="1:3" ht="27" thickBot="1">
      <c r="A53" s="486" t="s">
        <v>403</v>
      </c>
      <c r="B53" s="519" t="s">
        <v>678</v>
      </c>
      <c r="C53" s="595">
        <f>C54</f>
        <v>342764.65</v>
      </c>
    </row>
    <row r="54" spans="1:3" ht="52.5">
      <c r="A54" s="520" t="s">
        <v>404</v>
      </c>
      <c r="B54" s="531" t="s">
        <v>679</v>
      </c>
      <c r="C54" s="603">
        <f>C55+C62</f>
        <v>342764.65</v>
      </c>
    </row>
    <row r="55" spans="1:3" ht="52.5">
      <c r="A55" s="523" t="s">
        <v>405</v>
      </c>
      <c r="B55" s="509" t="s">
        <v>680</v>
      </c>
      <c r="C55" s="594">
        <f>C56</f>
        <v>164215.99</v>
      </c>
    </row>
    <row r="56" spans="1:3" ht="52.5">
      <c r="A56" s="525" t="s">
        <v>439</v>
      </c>
      <c r="B56" s="508" t="s">
        <v>681</v>
      </c>
      <c r="C56" s="597">
        <v>164215.99</v>
      </c>
    </row>
    <row r="57" spans="1:3" ht="52.5">
      <c r="A57" s="523" t="s">
        <v>178</v>
      </c>
      <c r="B57" s="527" t="s">
        <v>682</v>
      </c>
      <c r="C57" s="495">
        <f>C58</f>
        <v>0</v>
      </c>
    </row>
    <row r="58" spans="1:3" ht="78.75">
      <c r="A58" s="525" t="s">
        <v>239</v>
      </c>
      <c r="B58" s="532" t="s">
        <v>683</v>
      </c>
      <c r="C58" s="498"/>
    </row>
    <row r="59" spans="1:3" ht="39">
      <c r="A59" s="523" t="s">
        <v>244</v>
      </c>
      <c r="B59" s="527" t="s">
        <v>684</v>
      </c>
      <c r="C59" s="495"/>
    </row>
    <row r="60" spans="1:3" ht="52.5">
      <c r="A60" s="525" t="s">
        <v>152</v>
      </c>
      <c r="B60" s="532" t="s">
        <v>685</v>
      </c>
      <c r="C60" s="498"/>
    </row>
    <row r="61" spans="1:3" ht="39">
      <c r="A61" s="523" t="s">
        <v>116</v>
      </c>
      <c r="B61" s="527" t="s">
        <v>686</v>
      </c>
      <c r="C61" s="493"/>
    </row>
    <row r="62" spans="1:3" ht="52.5">
      <c r="A62" s="523" t="s">
        <v>406</v>
      </c>
      <c r="B62" s="509" t="s">
        <v>687</v>
      </c>
      <c r="C62" s="495">
        <f>C63</f>
        <v>178548.66</v>
      </c>
    </row>
    <row r="63" spans="1:3" ht="52.5">
      <c r="A63" s="525" t="s">
        <v>407</v>
      </c>
      <c r="B63" s="508" t="s">
        <v>688</v>
      </c>
      <c r="C63" s="498">
        <v>178548.66</v>
      </c>
    </row>
    <row r="64" spans="1:3" ht="26.25">
      <c r="A64" s="523" t="s">
        <v>295</v>
      </c>
      <c r="B64" s="527" t="s">
        <v>689</v>
      </c>
      <c r="C64" s="493"/>
    </row>
    <row r="65" spans="1:3" ht="26.25">
      <c r="A65" s="523" t="s">
        <v>119</v>
      </c>
      <c r="B65" s="527" t="s">
        <v>690</v>
      </c>
      <c r="C65" s="493"/>
    </row>
    <row r="66" spans="1:3" ht="39">
      <c r="A66" s="523" t="s">
        <v>122</v>
      </c>
      <c r="B66" s="527" t="s">
        <v>691</v>
      </c>
      <c r="C66" s="493"/>
    </row>
    <row r="67" spans="1:3" ht="39.75" thickBot="1">
      <c r="A67" s="534" t="s">
        <v>184</v>
      </c>
      <c r="B67" s="528" t="s">
        <v>692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2.5">
      <c r="A71" s="539" t="s">
        <v>635</v>
      </c>
      <c r="B71" s="540" t="s">
        <v>693</v>
      </c>
      <c r="C71" s="541"/>
    </row>
    <row r="72" spans="1:3" ht="66">
      <c r="A72" s="542" t="s">
        <v>694</v>
      </c>
      <c r="B72" s="543" t="s">
        <v>695</v>
      </c>
      <c r="C72" s="605">
        <v>786546.72</v>
      </c>
    </row>
    <row r="73" spans="1:3" ht="52.5">
      <c r="A73" s="542" t="s">
        <v>696</v>
      </c>
      <c r="B73" s="546" t="s">
        <v>0</v>
      </c>
      <c r="C73" s="598">
        <f>C74</f>
        <v>199913.5</v>
      </c>
    </row>
    <row r="74" spans="1:3" ht="26.2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6.25">
      <c r="A77" s="554" t="s">
        <v>3</v>
      </c>
      <c r="B77" s="513" t="s">
        <v>4</v>
      </c>
      <c r="C77" s="555">
        <f>C78+C79</f>
        <v>8525</v>
      </c>
    </row>
    <row r="78" spans="1:3" ht="52.5">
      <c r="A78" s="556" t="s">
        <v>5</v>
      </c>
      <c r="B78" s="508" t="s">
        <v>6</v>
      </c>
      <c r="C78" s="557">
        <v>950</v>
      </c>
    </row>
    <row r="79" spans="1:3" ht="51.75" customHeight="1">
      <c r="A79" s="556" t="s">
        <v>7</v>
      </c>
      <c r="B79" s="508" t="s">
        <v>8</v>
      </c>
      <c r="C79" s="557">
        <v>7575</v>
      </c>
    </row>
    <row r="80" spans="1:3" ht="39">
      <c r="A80" s="558" t="s">
        <v>9</v>
      </c>
      <c r="B80" s="509" t="s">
        <v>10</v>
      </c>
      <c r="C80" s="559">
        <v>9000</v>
      </c>
    </row>
    <row r="81" spans="1:3" ht="66">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9">
      <c r="A84" s="558" t="s">
        <v>16</v>
      </c>
      <c r="B84" s="509" t="s">
        <v>17</v>
      </c>
      <c r="C84" s="559">
        <v>17800</v>
      </c>
    </row>
    <row r="85" spans="1:3" ht="26.25">
      <c r="A85" s="558" t="s">
        <v>18</v>
      </c>
      <c r="B85" s="509" t="s">
        <v>629</v>
      </c>
      <c r="C85" s="559">
        <v>156900</v>
      </c>
    </row>
    <row r="86" spans="1:3" ht="39">
      <c r="A86" s="558" t="s">
        <v>19</v>
      </c>
      <c r="B86" s="560" t="s">
        <v>20</v>
      </c>
      <c r="C86" s="559"/>
    </row>
    <row r="87" spans="1:3" ht="26.25">
      <c r="A87" s="542" t="s">
        <v>21</v>
      </c>
      <c r="B87" s="561" t="s">
        <v>22</v>
      </c>
      <c r="C87" s="493">
        <f>C88</f>
        <v>182950</v>
      </c>
    </row>
    <row r="88" spans="1:3" ht="27" thickBot="1">
      <c r="A88" s="548" t="s">
        <v>413</v>
      </c>
      <c r="B88" s="549" t="s">
        <v>23</v>
      </c>
      <c r="C88" s="550">
        <v>182950</v>
      </c>
    </row>
    <row r="89" spans="1:3" ht="13.5" thickBot="1">
      <c r="A89" s="551" t="s">
        <v>414</v>
      </c>
      <c r="B89" s="563" t="s">
        <v>256</v>
      </c>
      <c r="C89" s="610">
        <f>C90</f>
        <v>2463.3</v>
      </c>
    </row>
    <row r="90" spans="1:3" ht="12.75">
      <c r="A90" s="564" t="s">
        <v>668</v>
      </c>
      <c r="B90" s="565" t="s">
        <v>669</v>
      </c>
      <c r="C90" s="609">
        <f>C91</f>
        <v>2463.3</v>
      </c>
    </row>
    <row r="91" spans="1:3" ht="26.25">
      <c r="A91" s="566" t="s">
        <v>670</v>
      </c>
      <c r="B91" s="567" t="s">
        <v>671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6.25">
      <c r="A97" s="579" t="s">
        <v>464</v>
      </c>
      <c r="B97" s="580" t="s">
        <v>465</v>
      </c>
      <c r="C97" s="514">
        <f>C98+C103+C128</f>
        <v>56623971</v>
      </c>
    </row>
    <row r="98" spans="1:3" ht="26.25">
      <c r="A98" s="581" t="s">
        <v>417</v>
      </c>
      <c r="B98" s="582" t="s">
        <v>299</v>
      </c>
      <c r="C98" s="583">
        <f>C99+C101</f>
        <v>28521000</v>
      </c>
    </row>
    <row r="99" spans="1:3" ht="12.75">
      <c r="A99" s="523" t="s">
        <v>481</v>
      </c>
      <c r="B99" s="584" t="s">
        <v>300</v>
      </c>
      <c r="C99" s="493">
        <v>27265000</v>
      </c>
    </row>
    <row r="100" spans="1:3" ht="26.25">
      <c r="A100" s="525" t="s">
        <v>418</v>
      </c>
      <c r="B100" s="532" t="s">
        <v>301</v>
      </c>
      <c r="C100" s="498">
        <v>27265000</v>
      </c>
    </row>
    <row r="101" spans="1:3" ht="26.25">
      <c r="A101" s="542" t="s">
        <v>419</v>
      </c>
      <c r="B101" s="584" t="s">
        <v>302</v>
      </c>
      <c r="C101" s="516">
        <f>C102</f>
        <v>1256000</v>
      </c>
    </row>
    <row r="102" spans="1:3" ht="27" thickBot="1">
      <c r="A102" s="593" t="s">
        <v>420</v>
      </c>
      <c r="B102" s="529" t="s">
        <v>28</v>
      </c>
      <c r="C102" s="512">
        <v>1256000</v>
      </c>
    </row>
    <row r="103" spans="1:3" ht="27" thickBot="1">
      <c r="A103" s="620" t="s">
        <v>421</v>
      </c>
      <c r="B103" s="621" t="s">
        <v>29</v>
      </c>
      <c r="C103" s="538">
        <f>C111+C113</f>
        <v>208800</v>
      </c>
    </row>
    <row r="104" spans="1:3" ht="26.25">
      <c r="A104" s="617" t="s">
        <v>30</v>
      </c>
      <c r="B104" s="618" t="s">
        <v>31</v>
      </c>
      <c r="C104" s="619"/>
    </row>
    <row r="105" spans="1:3" ht="12.75">
      <c r="A105" s="585" t="s">
        <v>32</v>
      </c>
      <c r="B105" s="515" t="s">
        <v>33</v>
      </c>
      <c r="C105" s="544"/>
    </row>
    <row r="106" spans="1:3" ht="26.25">
      <c r="A106" s="586" t="s">
        <v>34</v>
      </c>
      <c r="B106" s="518" t="s">
        <v>35</v>
      </c>
      <c r="C106" s="557"/>
    </row>
    <row r="107" spans="1:3" ht="12.75">
      <c r="A107" s="585" t="s">
        <v>36</v>
      </c>
      <c r="B107" s="515" t="s">
        <v>37</v>
      </c>
      <c r="C107" s="544"/>
    </row>
    <row r="108" spans="1:3" ht="26.25">
      <c r="A108" s="586" t="s">
        <v>38</v>
      </c>
      <c r="B108" s="518" t="s">
        <v>39</v>
      </c>
      <c r="C108" s="557"/>
    </row>
    <row r="109" spans="1:3" ht="26.25">
      <c r="A109" s="585" t="s">
        <v>40</v>
      </c>
      <c r="B109" s="515" t="s">
        <v>41</v>
      </c>
      <c r="C109" s="544"/>
    </row>
    <row r="110" spans="1:3" ht="26.25">
      <c r="A110" s="586" t="s">
        <v>42</v>
      </c>
      <c r="B110" s="518" t="s">
        <v>43</v>
      </c>
      <c r="C110" s="557"/>
    </row>
    <row r="111" spans="1:3" ht="39">
      <c r="A111" s="585" t="s">
        <v>44</v>
      </c>
      <c r="B111" s="515" t="s">
        <v>45</v>
      </c>
      <c r="C111" s="544">
        <f>C112</f>
        <v>73800</v>
      </c>
    </row>
    <row r="112" spans="1:3" ht="26.2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26.25">
      <c r="A115" s="523" t="s">
        <v>423</v>
      </c>
      <c r="B115" s="584" t="s">
        <v>48</v>
      </c>
      <c r="C115" s="493">
        <v>55000</v>
      </c>
    </row>
    <row r="116" spans="1:3" ht="39">
      <c r="A116" s="523" t="s">
        <v>423</v>
      </c>
      <c r="B116" s="584" t="s">
        <v>49</v>
      </c>
      <c r="C116" s="493"/>
    </row>
    <row r="117" spans="1:3" ht="39">
      <c r="A117" s="523" t="s">
        <v>423</v>
      </c>
      <c r="B117" s="584" t="s">
        <v>55</v>
      </c>
      <c r="C117" s="493"/>
    </row>
    <row r="118" spans="1:3" ht="39">
      <c r="A118" s="523" t="s">
        <v>423</v>
      </c>
      <c r="B118" s="584" t="s">
        <v>53</v>
      </c>
      <c r="C118" s="493">
        <v>80000</v>
      </c>
    </row>
    <row r="119" spans="1:3" ht="39">
      <c r="A119" s="523" t="s">
        <v>423</v>
      </c>
      <c r="B119" s="584" t="s">
        <v>54</v>
      </c>
      <c r="C119" s="493"/>
    </row>
    <row r="120" spans="1:3" ht="39">
      <c r="A120" s="523" t="s">
        <v>423</v>
      </c>
      <c r="B120" s="584" t="s">
        <v>50</v>
      </c>
      <c r="C120" s="493"/>
    </row>
    <row r="121" spans="1:3" ht="52.5">
      <c r="A121" s="523" t="s">
        <v>423</v>
      </c>
      <c r="B121" s="584" t="s">
        <v>51</v>
      </c>
      <c r="C121" s="493"/>
    </row>
    <row r="122" spans="1:3" ht="78.75">
      <c r="A122" s="523" t="s">
        <v>423</v>
      </c>
      <c r="B122" s="584" t="s">
        <v>52</v>
      </c>
      <c r="C122" s="493"/>
    </row>
    <row r="123" spans="1:3" ht="39">
      <c r="A123" s="523" t="s">
        <v>423</v>
      </c>
      <c r="B123" s="584" t="s">
        <v>58</v>
      </c>
      <c r="C123" s="493"/>
    </row>
    <row r="124" spans="1:3" ht="26.25">
      <c r="A124" s="523" t="s">
        <v>423</v>
      </c>
      <c r="B124" s="584" t="s">
        <v>59</v>
      </c>
      <c r="C124" s="493"/>
    </row>
    <row r="125" spans="1:3" ht="26.25">
      <c r="A125" s="523" t="s">
        <v>423</v>
      </c>
      <c r="B125" s="584" t="s">
        <v>60</v>
      </c>
      <c r="C125" s="493"/>
    </row>
    <row r="126" spans="1:3" ht="26.25">
      <c r="A126" s="523" t="s">
        <v>423</v>
      </c>
      <c r="B126" s="589" t="s">
        <v>61</v>
      </c>
      <c r="C126" s="493"/>
    </row>
    <row r="127" spans="1:3" ht="27" thickBot="1">
      <c r="A127" s="534" t="s">
        <v>423</v>
      </c>
      <c r="B127" s="616" t="s">
        <v>62</v>
      </c>
      <c r="C127" s="501"/>
    </row>
    <row r="128" spans="1:3" ht="27" thickBot="1">
      <c r="A128" s="620" t="s">
        <v>424</v>
      </c>
      <c r="B128" s="621" t="s">
        <v>483</v>
      </c>
      <c r="C128" s="538">
        <f>C133+C136+C144+C148+C150</f>
        <v>27894171</v>
      </c>
    </row>
    <row r="129" spans="1:3" ht="39">
      <c r="A129" s="617" t="s">
        <v>63</v>
      </c>
      <c r="B129" s="618" t="s">
        <v>64</v>
      </c>
      <c r="C129" s="619"/>
    </row>
    <row r="130" spans="1:3" ht="39">
      <c r="A130" s="586" t="s">
        <v>65</v>
      </c>
      <c r="B130" s="518" t="s">
        <v>66</v>
      </c>
      <c r="C130" s="557"/>
    </row>
    <row r="131" spans="1:3" ht="26.25">
      <c r="A131" s="523" t="s">
        <v>484</v>
      </c>
      <c r="B131" s="584" t="s">
        <v>67</v>
      </c>
      <c r="C131" s="516"/>
    </row>
    <row r="132" spans="1:3" ht="26.25">
      <c r="A132" s="525" t="s">
        <v>426</v>
      </c>
      <c r="B132" s="532" t="s">
        <v>68</v>
      </c>
      <c r="C132" s="498"/>
    </row>
    <row r="133" spans="1:3" ht="26.25">
      <c r="A133" s="523" t="s">
        <v>489</v>
      </c>
      <c r="B133" s="584" t="s">
        <v>69</v>
      </c>
      <c r="C133" s="516">
        <f>C134</f>
        <v>657400</v>
      </c>
    </row>
    <row r="134" spans="1:3" ht="26.25">
      <c r="A134" s="525" t="s">
        <v>428</v>
      </c>
      <c r="B134" s="532" t="s">
        <v>70</v>
      </c>
      <c r="C134" s="498">
        <v>657400</v>
      </c>
    </row>
    <row r="135" spans="1:3" ht="26.25">
      <c r="A135" s="590" t="s">
        <v>493</v>
      </c>
      <c r="B135" s="584" t="s">
        <v>71</v>
      </c>
      <c r="C135" s="516"/>
    </row>
    <row r="136" spans="1:3" ht="26.25">
      <c r="A136" s="591" t="s">
        <v>466</v>
      </c>
      <c r="B136" s="584" t="s">
        <v>72</v>
      </c>
      <c r="C136" s="516">
        <f>C137+C138+C139+C140+C142+C143</f>
        <v>24164200</v>
      </c>
    </row>
    <row r="137" spans="1:3" ht="92.25">
      <c r="A137" s="496" t="s">
        <v>466</v>
      </c>
      <c r="B137" s="532" t="s">
        <v>73</v>
      </c>
      <c r="C137" s="498">
        <v>21439300</v>
      </c>
    </row>
    <row r="138" spans="1:3" ht="66">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8.75">
      <c r="A141" s="496" t="s">
        <v>466</v>
      </c>
      <c r="B141" s="532" t="s">
        <v>77</v>
      </c>
      <c r="C141" s="498"/>
    </row>
    <row r="142" spans="1:3" ht="66">
      <c r="A142" s="496" t="s">
        <v>466</v>
      </c>
      <c r="B142" s="532" t="s">
        <v>78</v>
      </c>
      <c r="C142" s="498">
        <v>78000</v>
      </c>
    </row>
    <row r="143" spans="1:3" ht="52.5">
      <c r="A143" s="496" t="s">
        <v>466</v>
      </c>
      <c r="B143" s="532" t="s">
        <v>79</v>
      </c>
      <c r="C143" s="498">
        <v>302000</v>
      </c>
    </row>
    <row r="144" spans="1:3" ht="26.25">
      <c r="A144" s="523" t="s">
        <v>500</v>
      </c>
      <c r="B144" s="584" t="s">
        <v>80</v>
      </c>
      <c r="C144" s="493">
        <f>C145+C147</f>
        <v>1632600</v>
      </c>
    </row>
    <row r="145" spans="1:3" ht="26.25">
      <c r="A145" s="525" t="s">
        <v>501</v>
      </c>
      <c r="B145" s="532" t="s">
        <v>83</v>
      </c>
      <c r="C145" s="498">
        <v>333600</v>
      </c>
    </row>
    <row r="146" spans="1:3" ht="26.25">
      <c r="A146" s="525" t="s">
        <v>501</v>
      </c>
      <c r="B146" s="532" t="s">
        <v>364</v>
      </c>
      <c r="C146" s="498"/>
    </row>
    <row r="147" spans="1:3" ht="26.25">
      <c r="A147" s="525" t="s">
        <v>501</v>
      </c>
      <c r="B147" s="532" t="s">
        <v>84</v>
      </c>
      <c r="C147" s="498">
        <v>1299000</v>
      </c>
    </row>
    <row r="148" spans="1:3" ht="52.5">
      <c r="A148" s="523" t="s">
        <v>502</v>
      </c>
      <c r="B148" s="584" t="s">
        <v>85</v>
      </c>
      <c r="C148" s="493">
        <f>C149</f>
        <v>392171</v>
      </c>
    </row>
    <row r="149" spans="1:3" ht="52.5">
      <c r="A149" s="525" t="s">
        <v>427</v>
      </c>
      <c r="B149" s="532" t="s">
        <v>86</v>
      </c>
      <c r="C149" s="498">
        <v>392171</v>
      </c>
    </row>
    <row r="150" spans="1:3" ht="39">
      <c r="A150" s="585" t="s">
        <v>87</v>
      </c>
      <c r="B150" s="515" t="s">
        <v>88</v>
      </c>
      <c r="C150" s="498">
        <f>C151</f>
        <v>1047800</v>
      </c>
    </row>
    <row r="151" spans="1:3" ht="39">
      <c r="A151" s="586" t="s">
        <v>89</v>
      </c>
      <c r="B151" s="518" t="s">
        <v>90</v>
      </c>
      <c r="C151" s="498">
        <v>1047800</v>
      </c>
    </row>
    <row r="152" spans="1:3" ht="12.75">
      <c r="A152" s="523" t="s">
        <v>507</v>
      </c>
      <c r="B152" s="592" t="s">
        <v>508</v>
      </c>
      <c r="C152" s="493"/>
    </row>
    <row r="153" spans="1:3" ht="12.75">
      <c r="A153" s="523" t="s">
        <v>425</v>
      </c>
      <c r="B153" s="592" t="s">
        <v>509</v>
      </c>
      <c r="C153" s="493"/>
    </row>
    <row r="154" spans="1:3" ht="93"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48"/>
  <sheetViews>
    <sheetView tabSelected="1" zoomScale="75" zoomScaleNormal="75" zoomScalePageLayoutView="0" workbookViewId="0" topLeftCell="A1">
      <selection activeCell="F13" sqref="F13"/>
    </sheetView>
  </sheetViews>
  <sheetFormatPr defaultColWidth="9.00390625" defaultRowHeight="12.75"/>
  <cols>
    <col min="1" max="1" width="27.125" style="624" customWidth="1"/>
    <col min="2" max="2" width="65.625" style="0" customWidth="1"/>
    <col min="3" max="3" width="25.50390625" style="0" customWidth="1"/>
  </cols>
  <sheetData>
    <row r="1" spans="2:3" ht="13.5">
      <c r="B1" s="842" t="s">
        <v>81</v>
      </c>
      <c r="C1" s="842"/>
    </row>
    <row r="2" spans="2:3" ht="13.5">
      <c r="B2" s="843" t="s">
        <v>724</v>
      </c>
      <c r="C2" s="843"/>
    </row>
    <row r="3" spans="2:3" ht="13.5">
      <c r="B3" s="843" t="s">
        <v>742</v>
      </c>
      <c r="C3" s="843"/>
    </row>
    <row r="4" spans="2:3" ht="30" customHeight="1">
      <c r="B4" s="841" t="s">
        <v>740</v>
      </c>
      <c r="C4" s="841"/>
    </row>
    <row r="5" spans="2:3" ht="12.75">
      <c r="B5" s="844"/>
      <c r="C5" s="844"/>
    </row>
    <row r="6" spans="1:3" ht="51.75" customHeight="1">
      <c r="A6" s="834" t="s">
        <v>741</v>
      </c>
      <c r="B6" s="834"/>
      <c r="C6" s="834"/>
    </row>
    <row r="7" spans="1:3" ht="13.5" thickBot="1">
      <c r="A7" s="624" t="s">
        <v>697</v>
      </c>
      <c r="C7" s="626" t="s">
        <v>698</v>
      </c>
    </row>
    <row r="8" spans="1:3" ht="24.75" customHeight="1">
      <c r="A8" s="835" t="s">
        <v>639</v>
      </c>
      <c r="B8" s="837" t="s">
        <v>201</v>
      </c>
      <c r="C8" s="839" t="s">
        <v>82</v>
      </c>
    </row>
    <row r="9" spans="1:3" ht="18" customHeight="1" thickBot="1">
      <c r="A9" s="836"/>
      <c r="B9" s="838"/>
      <c r="C9" s="840"/>
    </row>
    <row r="10" spans="1:3" ht="14.25" customHeight="1" thickBot="1">
      <c r="A10" s="635" t="s">
        <v>134</v>
      </c>
      <c r="B10" s="636" t="s">
        <v>730</v>
      </c>
      <c r="C10" s="637">
        <f>C11+C23+C26+C14+C20</f>
        <v>2302400</v>
      </c>
    </row>
    <row r="11" spans="1:3" ht="14.25" customHeight="1" thickBot="1">
      <c r="A11" s="638" t="s">
        <v>135</v>
      </c>
      <c r="B11" s="639" t="s">
        <v>731</v>
      </c>
      <c r="C11" s="640">
        <f>C12</f>
        <v>51185.34</v>
      </c>
    </row>
    <row r="12" spans="1:3" ht="12.75">
      <c r="A12" s="627" t="s">
        <v>136</v>
      </c>
      <c r="B12" s="641" t="s">
        <v>96</v>
      </c>
      <c r="C12" s="642">
        <f>C13</f>
        <v>51185.34</v>
      </c>
    </row>
    <row r="13" spans="1:3" ht="55.5" customHeight="1" thickBot="1">
      <c r="A13" s="629" t="s">
        <v>266</v>
      </c>
      <c r="B13" s="643" t="s">
        <v>265</v>
      </c>
      <c r="C13" s="644">
        <v>51185.34</v>
      </c>
    </row>
    <row r="14" spans="1:3" ht="30" customHeight="1" thickBot="1">
      <c r="A14" s="632" t="s">
        <v>707</v>
      </c>
      <c r="B14" s="633" t="s">
        <v>708</v>
      </c>
      <c r="C14" s="634">
        <f>C16+C17+C18+C19</f>
        <v>335214.66000000003</v>
      </c>
    </row>
    <row r="15" spans="1:3" ht="30" customHeight="1">
      <c r="A15" s="719" t="s">
        <v>732</v>
      </c>
      <c r="B15" s="720" t="s">
        <v>733</v>
      </c>
      <c r="C15" s="721">
        <f>C16+C17+C18+C19</f>
        <v>335214.66000000003</v>
      </c>
    </row>
    <row r="16" spans="1:3" ht="57" customHeight="1">
      <c r="A16" s="717" t="s">
        <v>699</v>
      </c>
      <c r="B16" s="628" t="s">
        <v>700</v>
      </c>
      <c r="C16" s="718">
        <v>118942.91</v>
      </c>
    </row>
    <row r="17" spans="1:3" ht="68.25" customHeight="1">
      <c r="A17" s="629" t="s">
        <v>701</v>
      </c>
      <c r="B17" s="630" t="s">
        <v>702</v>
      </c>
      <c r="C17" s="644">
        <v>1806.89</v>
      </c>
    </row>
    <row r="18" spans="1:3" ht="53.25" customHeight="1">
      <c r="A18" s="629" t="s">
        <v>703</v>
      </c>
      <c r="B18" s="630" t="s">
        <v>704</v>
      </c>
      <c r="C18" s="644">
        <v>259605.85</v>
      </c>
    </row>
    <row r="19" spans="1:3" ht="63" customHeight="1" thickBot="1">
      <c r="A19" s="707" t="s">
        <v>705</v>
      </c>
      <c r="B19" s="708" t="s">
        <v>706</v>
      </c>
      <c r="C19" s="704">
        <v>-45140.99</v>
      </c>
    </row>
    <row r="20" spans="1:3" ht="18.75" customHeight="1" thickBot="1">
      <c r="A20" s="709" t="s">
        <v>725</v>
      </c>
      <c r="B20" s="710" t="s">
        <v>726</v>
      </c>
      <c r="C20" s="711">
        <f>C21</f>
        <v>800</v>
      </c>
    </row>
    <row r="21" spans="1:3" ht="20.25" customHeight="1">
      <c r="A21" s="627" t="s">
        <v>727</v>
      </c>
      <c r="B21" s="712" t="s">
        <v>123</v>
      </c>
      <c r="C21" s="642">
        <f>C22</f>
        <v>800</v>
      </c>
    </row>
    <row r="22" spans="1:3" ht="21" customHeight="1" thickBot="1">
      <c r="A22" s="631" t="s">
        <v>728</v>
      </c>
      <c r="B22" s="705" t="s">
        <v>123</v>
      </c>
      <c r="C22" s="706">
        <v>800</v>
      </c>
    </row>
    <row r="23" spans="1:3" ht="13.5" thickBot="1">
      <c r="A23" s="645" t="s">
        <v>598</v>
      </c>
      <c r="B23" s="646" t="s">
        <v>734</v>
      </c>
      <c r="C23" s="647">
        <f>C24</f>
        <v>121200</v>
      </c>
    </row>
    <row r="24" spans="1:5" ht="12.75">
      <c r="A24" s="677" t="s">
        <v>599</v>
      </c>
      <c r="B24" s="648" t="s">
        <v>140</v>
      </c>
      <c r="C24" s="649">
        <f>C25</f>
        <v>121200</v>
      </c>
      <c r="E24" s="92"/>
    </row>
    <row r="25" spans="1:6" ht="27" thickBot="1">
      <c r="A25" s="676" t="s">
        <v>600</v>
      </c>
      <c r="B25" s="650" t="s">
        <v>709</v>
      </c>
      <c r="C25" s="651">
        <v>121200</v>
      </c>
      <c r="E25" s="92"/>
      <c r="F25" s="92"/>
    </row>
    <row r="26" spans="1:6" ht="13.5" customHeight="1" thickBot="1">
      <c r="A26" s="652" t="s">
        <v>601</v>
      </c>
      <c r="B26" s="722" t="s">
        <v>735</v>
      </c>
      <c r="C26" s="723">
        <f>C27+C29</f>
        <v>1794000</v>
      </c>
      <c r="E26" s="92"/>
      <c r="F26" s="92"/>
    </row>
    <row r="27" spans="1:3" ht="15.75" customHeight="1">
      <c r="A27" s="674" t="s">
        <v>710</v>
      </c>
      <c r="B27" s="653" t="s">
        <v>711</v>
      </c>
      <c r="C27" s="654">
        <f>C28</f>
        <v>947500</v>
      </c>
    </row>
    <row r="28" spans="1:3" ht="26.25">
      <c r="A28" s="678" t="s">
        <v>712</v>
      </c>
      <c r="B28" s="655" t="s">
        <v>713</v>
      </c>
      <c r="C28" s="656">
        <v>947500</v>
      </c>
    </row>
    <row r="29" spans="1:3" ht="12.75">
      <c r="A29" s="678" t="s">
        <v>715</v>
      </c>
      <c r="B29" s="655" t="s">
        <v>714</v>
      </c>
      <c r="C29" s="657">
        <f>C30</f>
        <v>846500</v>
      </c>
    </row>
    <row r="30" spans="1:3" ht="27" thickBot="1">
      <c r="A30" s="679" t="s">
        <v>717</v>
      </c>
      <c r="B30" s="658" t="s">
        <v>716</v>
      </c>
      <c r="C30" s="680">
        <v>846500</v>
      </c>
    </row>
    <row r="31" spans="1:3" ht="17.25" customHeight="1" thickBot="1">
      <c r="A31" s="659" t="s">
        <v>592</v>
      </c>
      <c r="B31" s="660" t="s">
        <v>736</v>
      </c>
      <c r="C31" s="716">
        <f>C32</f>
        <v>241655.65</v>
      </c>
    </row>
    <row r="32" spans="1:3" ht="30" customHeight="1" thickBot="1">
      <c r="A32" s="661" t="s">
        <v>593</v>
      </c>
      <c r="B32" s="662" t="s">
        <v>465</v>
      </c>
      <c r="C32" s="715">
        <f>C33+C36+C43+C39</f>
        <v>241655.65</v>
      </c>
    </row>
    <row r="33" spans="1:3" ht="30" customHeight="1" hidden="1" thickBot="1">
      <c r="A33" s="638" t="s">
        <v>594</v>
      </c>
      <c r="B33" s="663" t="s">
        <v>299</v>
      </c>
      <c r="C33" s="703">
        <f>C34</f>
        <v>0</v>
      </c>
    </row>
    <row r="34" spans="1:3" ht="21" customHeight="1" hidden="1">
      <c r="A34" s="682" t="s">
        <v>595</v>
      </c>
      <c r="B34" s="684" t="s">
        <v>300</v>
      </c>
      <c r="C34" s="691">
        <f>C35</f>
        <v>0</v>
      </c>
    </row>
    <row r="35" spans="1:3" ht="26.25" customHeight="1" hidden="1" thickBot="1">
      <c r="A35" s="681" t="s">
        <v>586</v>
      </c>
      <c r="B35" s="683" t="s">
        <v>718</v>
      </c>
      <c r="C35" s="692">
        <v>0</v>
      </c>
    </row>
    <row r="36" spans="1:3" s="623" customFormat="1" ht="27" thickBot="1">
      <c r="A36" s="666" t="s">
        <v>596</v>
      </c>
      <c r="B36" s="646" t="s">
        <v>739</v>
      </c>
      <c r="C36" s="667">
        <f>C37</f>
        <v>85633.25</v>
      </c>
    </row>
    <row r="37" spans="1:8" s="623" customFormat="1" ht="29.25" customHeight="1">
      <c r="A37" s="682" t="s">
        <v>587</v>
      </c>
      <c r="B37" s="685" t="s">
        <v>67</v>
      </c>
      <c r="C37" s="686">
        <f>C38</f>
        <v>85633.25</v>
      </c>
      <c r="G37" s="13"/>
      <c r="H37" s="690"/>
    </row>
    <row r="38" spans="1:3" s="623" customFormat="1" ht="28.5" customHeight="1" thickBot="1">
      <c r="A38" s="699" t="s">
        <v>588</v>
      </c>
      <c r="B38" s="700" t="s">
        <v>723</v>
      </c>
      <c r="C38" s="701">
        <v>85633.25</v>
      </c>
    </row>
    <row r="39" spans="1:3" s="623" customFormat="1" ht="43.5" customHeight="1" thickBot="1">
      <c r="A39" s="709" t="s">
        <v>719</v>
      </c>
      <c r="B39" s="725" t="s">
        <v>737</v>
      </c>
      <c r="C39" s="711">
        <f>C40</f>
        <v>122.4</v>
      </c>
    </row>
    <row r="40" spans="1:3" s="623" customFormat="1" ht="28.5" customHeight="1">
      <c r="A40" s="693" t="s">
        <v>720</v>
      </c>
      <c r="B40" s="694" t="s">
        <v>721</v>
      </c>
      <c r="C40" s="695">
        <f>C42</f>
        <v>122.4</v>
      </c>
    </row>
    <row r="41" spans="1:3" s="623" customFormat="1" ht="15.75" customHeight="1">
      <c r="A41" s="696"/>
      <c r="B41" s="697" t="s">
        <v>614</v>
      </c>
      <c r="C41" s="698"/>
    </row>
    <row r="42" spans="1:3" s="623" customFormat="1" ht="55.5" customHeight="1" thickBot="1">
      <c r="A42" s="664"/>
      <c r="B42" s="665" t="s">
        <v>722</v>
      </c>
      <c r="C42" s="702">
        <v>122.4</v>
      </c>
    </row>
    <row r="43" spans="1:3" s="623" customFormat="1" ht="18.75" customHeight="1" thickBot="1">
      <c r="A43" s="687" t="s">
        <v>597</v>
      </c>
      <c r="B43" s="668" t="s">
        <v>738</v>
      </c>
      <c r="C43" s="724">
        <f>C44</f>
        <v>155900</v>
      </c>
    </row>
    <row r="44" spans="1:3" s="623" customFormat="1" ht="18" customHeight="1">
      <c r="A44" s="688" t="s">
        <v>589</v>
      </c>
      <c r="B44" s="669" t="s">
        <v>590</v>
      </c>
      <c r="C44" s="714">
        <f>C45</f>
        <v>155900</v>
      </c>
    </row>
    <row r="45" spans="1:3" s="623" customFormat="1" ht="27" customHeight="1" thickBot="1">
      <c r="A45" s="689" t="s">
        <v>591</v>
      </c>
      <c r="B45" s="670" t="s">
        <v>729</v>
      </c>
      <c r="C45" s="713">
        <v>155900</v>
      </c>
    </row>
    <row r="46" spans="1:3" s="623" customFormat="1" ht="13.5" thickBot="1">
      <c r="A46" s="671"/>
      <c r="B46" s="672" t="s">
        <v>270</v>
      </c>
      <c r="C46" s="673">
        <f>C10+C31</f>
        <v>2544055.65</v>
      </c>
    </row>
    <row r="47" spans="1:3" s="623" customFormat="1" ht="12.75">
      <c r="A47" s="674"/>
      <c r="B47" s="675"/>
      <c r="C47" s="675"/>
    </row>
    <row r="48" spans="1:5" s="623" customFormat="1" ht="12.75">
      <c r="A48" s="625"/>
      <c r="D48"/>
      <c r="E48"/>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375" style="0" customWidth="1"/>
    <col min="6" max="6" width="82.00390625" style="0" customWidth="1"/>
    <col min="7" max="16" width="9.125" style="0" hidden="1" customWidth="1"/>
    <col min="17" max="17" width="15.5039062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7.25">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7.25">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7.25">
      <c r="A6" s="778" t="s">
        <v>515</v>
      </c>
      <c r="B6" s="778"/>
      <c r="C6" s="778"/>
      <c r="D6" s="778"/>
      <c r="E6" s="778"/>
      <c r="F6" s="778"/>
      <c r="G6" s="778"/>
      <c r="H6" s="778"/>
      <c r="I6" s="778"/>
      <c r="J6" s="778"/>
      <c r="K6" s="778"/>
      <c r="L6" s="778"/>
      <c r="M6" s="778"/>
      <c r="N6" s="778"/>
      <c r="O6" s="778"/>
      <c r="P6" s="778"/>
      <c r="Q6" s="778"/>
      <c r="R6" s="778"/>
      <c r="S6" s="778"/>
      <c r="T6" s="778"/>
      <c r="U6" s="778"/>
      <c r="V6" s="778"/>
      <c r="W6" s="778"/>
      <c r="X6" s="778"/>
      <c r="Y6" s="778"/>
    </row>
    <row r="7" spans="1:25" ht="17.25">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7.25">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29" t="s">
        <v>92</v>
      </c>
      <c r="B9" s="874"/>
      <c r="C9" s="730"/>
      <c r="D9" s="729" t="s">
        <v>374</v>
      </c>
      <c r="E9" s="874"/>
      <c r="F9" s="874"/>
      <c r="G9" s="730"/>
      <c r="H9" s="136" t="s">
        <v>281</v>
      </c>
      <c r="I9" s="135"/>
      <c r="J9" s="729" t="s">
        <v>259</v>
      </c>
      <c r="K9" s="730"/>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31" t="s">
        <v>373</v>
      </c>
      <c r="B10" s="875"/>
      <c r="C10" s="732"/>
      <c r="D10" s="731"/>
      <c r="E10" s="875"/>
      <c r="F10" s="875"/>
      <c r="G10" s="732"/>
      <c r="H10" s="137" t="s">
        <v>282</v>
      </c>
      <c r="I10" s="13"/>
      <c r="J10" s="731" t="s">
        <v>276</v>
      </c>
      <c r="K10" s="732"/>
      <c r="L10" s="49" t="s">
        <v>278</v>
      </c>
      <c r="M10" s="112" t="s">
        <v>280</v>
      </c>
      <c r="N10" s="75"/>
      <c r="O10" s="75"/>
      <c r="P10" s="77"/>
      <c r="Q10" s="75"/>
      <c r="R10" s="75"/>
      <c r="S10" s="75"/>
      <c r="T10" s="77"/>
      <c r="U10" s="75"/>
      <c r="V10" s="75" t="s">
        <v>261</v>
      </c>
      <c r="W10" s="75" t="s">
        <v>263</v>
      </c>
      <c r="X10" s="77" t="s">
        <v>263</v>
      </c>
      <c r="Y10" s="151"/>
    </row>
    <row r="11" spans="1:25" ht="12.75">
      <c r="A11" s="733" t="s">
        <v>513</v>
      </c>
      <c r="B11" s="734"/>
      <c r="C11" s="734"/>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33" t="s">
        <v>514</v>
      </c>
      <c r="B13" s="734"/>
      <c r="C13" s="734"/>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35">
        <v>275</v>
      </c>
      <c r="K14" s="735"/>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36" t="s">
        <v>153</v>
      </c>
      <c r="B17" s="737"/>
      <c r="C17" s="738"/>
      <c r="D17" s="15" t="s">
        <v>96</v>
      </c>
      <c r="E17" s="14"/>
      <c r="F17" s="14"/>
      <c r="G17" s="14"/>
      <c r="H17" s="14"/>
      <c r="I17" s="14"/>
      <c r="J17" s="735"/>
      <c r="K17" s="735"/>
      <c r="L17" s="108"/>
      <c r="M17" s="83"/>
      <c r="O17" s="83"/>
      <c r="Q17" s="87"/>
      <c r="S17" s="83"/>
      <c r="U17" s="83"/>
      <c r="W17" s="83"/>
      <c r="X17" s="83"/>
      <c r="Y17" s="87"/>
    </row>
    <row r="18" spans="1:25" ht="12.75">
      <c r="A18" s="736" t="s">
        <v>154</v>
      </c>
      <c r="B18" s="737"/>
      <c r="C18" s="738"/>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36">
        <v>50000</v>
      </c>
      <c r="K19" s="738"/>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36" t="s">
        <v>377</v>
      </c>
      <c r="B21" s="737"/>
      <c r="C21" s="738"/>
      <c r="D21" s="21" t="s">
        <v>96</v>
      </c>
      <c r="E21" s="21"/>
      <c r="F21" s="21"/>
      <c r="G21" s="15"/>
      <c r="H21" s="21"/>
      <c r="I21" s="21"/>
      <c r="J21" s="726">
        <v>7872</v>
      </c>
      <c r="K21" s="728"/>
      <c r="L21" s="19"/>
      <c r="M21" s="83"/>
      <c r="O21" s="83"/>
      <c r="Q21" s="87"/>
      <c r="S21" s="83"/>
      <c r="U21" s="83"/>
      <c r="W21" s="83"/>
      <c r="X21" s="83"/>
      <c r="Y21" s="87">
        <v>12059</v>
      </c>
    </row>
    <row r="22" spans="1:25" ht="12.75">
      <c r="A22" s="736" t="s">
        <v>378</v>
      </c>
      <c r="B22" s="737"/>
      <c r="C22" s="738"/>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31">
        <v>80</v>
      </c>
      <c r="K23" s="732"/>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36" t="s">
        <v>379</v>
      </c>
      <c r="B25" s="737"/>
      <c r="C25" s="738"/>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36" t="s">
        <v>380</v>
      </c>
      <c r="B30" s="737"/>
      <c r="C30" s="738"/>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31">
        <v>7761</v>
      </c>
      <c r="K34" s="732"/>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36" t="s">
        <v>381</v>
      </c>
      <c r="B36" s="737"/>
      <c r="C36" s="738"/>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31">
        <v>30</v>
      </c>
      <c r="K40" s="732"/>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36" t="s">
        <v>382</v>
      </c>
      <c r="B42" s="737"/>
      <c r="C42" s="738"/>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31">
        <v>1</v>
      </c>
      <c r="K50" s="732"/>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39" t="s">
        <v>383</v>
      </c>
      <c r="B52" s="740"/>
      <c r="C52" s="873"/>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36" t="s">
        <v>384</v>
      </c>
      <c r="B53" s="737"/>
      <c r="C53" s="738"/>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36" t="s">
        <v>385</v>
      </c>
      <c r="B54" s="737"/>
      <c r="C54" s="738"/>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33" t="s">
        <v>386</v>
      </c>
      <c r="B56" s="734"/>
      <c r="C56" s="764"/>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36" t="s">
        <v>111</v>
      </c>
      <c r="B58" s="737"/>
      <c r="C58" s="738"/>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36" t="s">
        <v>387</v>
      </c>
      <c r="B61" s="737"/>
      <c r="C61" s="738"/>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36" t="s">
        <v>388</v>
      </c>
      <c r="B62" s="737"/>
      <c r="C62" s="738"/>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36" t="s">
        <v>389</v>
      </c>
      <c r="B66" s="737"/>
      <c r="C66" s="738"/>
      <c r="D66" s="742" t="s">
        <v>103</v>
      </c>
      <c r="E66" s="742"/>
      <c r="F66" s="742"/>
      <c r="G66" s="743"/>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36" t="s">
        <v>390</v>
      </c>
      <c r="B67" s="737"/>
      <c r="C67" s="738"/>
      <c r="D67" s="745" t="s">
        <v>473</v>
      </c>
      <c r="E67" s="745"/>
      <c r="F67" s="745"/>
      <c r="G67" s="746"/>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36" t="s">
        <v>391</v>
      </c>
      <c r="B69" s="737"/>
      <c r="C69" s="737"/>
      <c r="D69" s="744" t="s">
        <v>473</v>
      </c>
      <c r="E69" s="745"/>
      <c r="F69" s="745"/>
      <c r="G69" s="746"/>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36" t="s">
        <v>392</v>
      </c>
      <c r="B75" s="737"/>
      <c r="C75" s="737"/>
      <c r="D75" s="744" t="s">
        <v>475</v>
      </c>
      <c r="E75" s="745"/>
      <c r="F75" s="745"/>
      <c r="G75" s="745"/>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36" t="s">
        <v>393</v>
      </c>
      <c r="B78" s="737"/>
      <c r="C78" s="737"/>
      <c r="D78" s="744" t="s">
        <v>475</v>
      </c>
      <c r="E78" s="745"/>
      <c r="F78" s="745"/>
      <c r="G78" s="746"/>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33" t="s">
        <v>394</v>
      </c>
      <c r="B84" s="734"/>
      <c r="C84" s="764"/>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36" t="s">
        <v>457</v>
      </c>
      <c r="B85" s="737"/>
      <c r="C85" s="738"/>
      <c r="D85" s="2" t="s">
        <v>141</v>
      </c>
      <c r="E85" s="31"/>
      <c r="F85" s="31"/>
      <c r="G85" s="32"/>
      <c r="H85" s="31"/>
      <c r="I85" s="31"/>
      <c r="J85" s="125"/>
      <c r="K85" s="126"/>
      <c r="L85" s="218"/>
      <c r="M85" s="125"/>
      <c r="N85" s="218"/>
      <c r="O85" s="125"/>
      <c r="P85" s="218"/>
      <c r="Q85" s="125"/>
      <c r="R85" s="218"/>
      <c r="S85" s="125"/>
      <c r="T85" s="218"/>
      <c r="U85" s="125"/>
      <c r="V85" s="219"/>
      <c r="W85" s="129"/>
      <c r="X85" s="129"/>
      <c r="Y85" s="870">
        <v>200</v>
      </c>
    </row>
    <row r="86" spans="1:25" ht="12.75">
      <c r="A86" s="10"/>
      <c r="B86" s="100"/>
      <c r="C86" s="58"/>
      <c r="D86" s="752" t="s">
        <v>458</v>
      </c>
      <c r="E86" s="753"/>
      <c r="F86" s="753"/>
      <c r="G86" s="754"/>
      <c r="H86" s="31"/>
      <c r="I86" s="31"/>
      <c r="J86" s="125"/>
      <c r="K86" s="126"/>
      <c r="L86" s="218"/>
      <c r="M86" s="125"/>
      <c r="N86" s="218"/>
      <c r="O86" s="125"/>
      <c r="P86" s="218"/>
      <c r="Q86" s="125"/>
      <c r="R86" s="218"/>
      <c r="S86" s="125"/>
      <c r="T86" s="218"/>
      <c r="U86" s="125"/>
      <c r="V86" s="219"/>
      <c r="W86" s="129"/>
      <c r="X86" s="129"/>
      <c r="Y86" s="871"/>
    </row>
    <row r="87" spans="1:25" ht="12.75">
      <c r="A87" s="10"/>
      <c r="B87" s="100"/>
      <c r="C87" s="58"/>
      <c r="D87" s="753"/>
      <c r="E87" s="753"/>
      <c r="F87" s="753"/>
      <c r="G87" s="754"/>
      <c r="H87" s="31"/>
      <c r="I87" s="31"/>
      <c r="J87" s="125"/>
      <c r="K87" s="126"/>
      <c r="L87" s="218"/>
      <c r="M87" s="125"/>
      <c r="N87" s="218"/>
      <c r="O87" s="125"/>
      <c r="P87" s="218"/>
      <c r="Q87" s="125"/>
      <c r="R87" s="218"/>
      <c r="S87" s="125"/>
      <c r="T87" s="218"/>
      <c r="U87" s="125"/>
      <c r="V87" s="219"/>
      <c r="W87" s="129"/>
      <c r="X87" s="129"/>
      <c r="Y87" s="872"/>
    </row>
    <row r="88" spans="1:25" ht="12.75">
      <c r="A88" s="736" t="s">
        <v>395</v>
      </c>
      <c r="B88" s="737"/>
      <c r="C88" s="738"/>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52" t="s">
        <v>459</v>
      </c>
      <c r="E89" s="753"/>
      <c r="F89" s="753"/>
      <c r="G89" s="754"/>
      <c r="H89" s="29"/>
      <c r="I89" s="29"/>
      <c r="J89" s="121"/>
      <c r="K89" s="122"/>
      <c r="L89" s="19"/>
      <c r="M89" s="83"/>
      <c r="N89" s="92"/>
      <c r="O89" s="83"/>
      <c r="P89" s="92"/>
      <c r="Q89" s="83"/>
      <c r="R89" s="92"/>
      <c r="S89" s="83"/>
      <c r="T89" s="92"/>
      <c r="U89" s="83"/>
      <c r="W89" s="83"/>
      <c r="X89" s="83"/>
      <c r="Y89" s="83"/>
    </row>
    <row r="90" spans="1:25" ht="12.75" hidden="1">
      <c r="A90" s="17"/>
      <c r="B90" s="18"/>
      <c r="C90" s="19"/>
      <c r="D90" s="753"/>
      <c r="E90" s="753"/>
      <c r="F90" s="753"/>
      <c r="G90" s="754"/>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36" t="s">
        <v>436</v>
      </c>
      <c r="B92" s="737"/>
      <c r="C92" s="738"/>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36" t="s">
        <v>396</v>
      </c>
      <c r="B100" s="737"/>
      <c r="C100" s="738"/>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33" t="s">
        <v>397</v>
      </c>
      <c r="B106" s="734"/>
      <c r="C106" s="764"/>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50" t="s">
        <v>398</v>
      </c>
      <c r="B108" s="751"/>
      <c r="C108" s="767"/>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50" t="s">
        <v>399</v>
      </c>
      <c r="B109" s="751"/>
      <c r="C109" s="767"/>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50" t="s">
        <v>205</v>
      </c>
      <c r="B111" s="751"/>
      <c r="C111" s="767"/>
      <c r="D111" s="756" t="s">
        <v>206</v>
      </c>
      <c r="E111" s="756"/>
      <c r="F111" s="756"/>
      <c r="G111" s="757"/>
      <c r="H111" s="103"/>
      <c r="I111" s="103"/>
      <c r="J111" s="123">
        <v>1000</v>
      </c>
      <c r="K111" s="124"/>
      <c r="L111" s="19"/>
      <c r="M111" s="83"/>
      <c r="O111" s="83"/>
      <c r="Q111" s="83"/>
      <c r="S111" s="83"/>
      <c r="U111" s="83"/>
      <c r="W111" s="83"/>
      <c r="X111" s="83"/>
      <c r="Y111" s="83"/>
    </row>
    <row r="112" spans="1:25" ht="12.75">
      <c r="A112" s="750" t="s">
        <v>207</v>
      </c>
      <c r="B112" s="751"/>
      <c r="C112" s="767"/>
      <c r="D112" s="756" t="s">
        <v>208</v>
      </c>
      <c r="E112" s="756"/>
      <c r="F112" s="756"/>
      <c r="G112" s="757"/>
      <c r="H112" s="103"/>
      <c r="I112" s="103"/>
      <c r="J112" s="121">
        <v>1000</v>
      </c>
      <c r="K112" s="122"/>
      <c r="L112" s="19"/>
      <c r="M112" s="83"/>
      <c r="O112" s="83"/>
      <c r="Q112" s="83"/>
      <c r="S112" s="83"/>
      <c r="U112" s="83"/>
      <c r="W112" s="83"/>
      <c r="X112" s="83"/>
      <c r="Y112" s="83"/>
    </row>
    <row r="113" spans="1:25" ht="12.75">
      <c r="A113" s="750" t="s">
        <v>209</v>
      </c>
      <c r="B113" s="751"/>
      <c r="C113" s="767"/>
      <c r="D113" s="756" t="s">
        <v>210</v>
      </c>
      <c r="E113" s="756"/>
      <c r="F113" s="756"/>
      <c r="G113" s="757"/>
      <c r="H113" s="103"/>
      <c r="I113" s="103"/>
      <c r="J113" s="117">
        <v>1000</v>
      </c>
      <c r="K113" s="118"/>
      <c r="L113" s="19"/>
      <c r="M113" s="83"/>
      <c r="O113" s="83"/>
      <c r="Q113" s="83"/>
      <c r="S113" s="83"/>
      <c r="U113" s="83"/>
      <c r="W113" s="83"/>
      <c r="X113" s="83"/>
      <c r="Y113" s="83"/>
    </row>
    <row r="114" spans="1:25" ht="12.75">
      <c r="A114" s="750" t="s">
        <v>400</v>
      </c>
      <c r="B114" s="751"/>
      <c r="C114" s="767"/>
      <c r="D114" s="759" t="s">
        <v>98</v>
      </c>
      <c r="E114" s="759"/>
      <c r="F114" s="759"/>
      <c r="G114" s="760"/>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50"/>
      <c r="B115" s="751"/>
      <c r="C115" s="767"/>
      <c r="D115" s="759"/>
      <c r="E115" s="759"/>
      <c r="F115" s="759"/>
      <c r="G115" s="760"/>
      <c r="H115" s="102"/>
      <c r="I115" s="102"/>
      <c r="J115" s="119"/>
      <c r="K115" s="120"/>
      <c r="L115" s="19"/>
      <c r="M115" s="83"/>
      <c r="O115" s="83"/>
      <c r="Q115" s="83"/>
      <c r="S115" s="83"/>
      <c r="U115" s="83"/>
      <c r="W115" s="83"/>
      <c r="X115" s="83"/>
      <c r="Y115" s="87"/>
    </row>
    <row r="116" spans="1:25" ht="12.75">
      <c r="A116" s="750" t="s">
        <v>401</v>
      </c>
      <c r="B116" s="751"/>
      <c r="C116" s="767"/>
      <c r="D116" s="759" t="s">
        <v>213</v>
      </c>
      <c r="E116" s="759"/>
      <c r="F116" s="759"/>
      <c r="G116" s="760"/>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50"/>
      <c r="B117" s="751"/>
      <c r="C117" s="767"/>
      <c r="D117" s="56"/>
      <c r="E117" s="51"/>
      <c r="F117" s="51"/>
      <c r="G117" s="52"/>
      <c r="H117" s="51"/>
      <c r="I117" s="51"/>
      <c r="J117" s="119"/>
      <c r="K117" s="120"/>
      <c r="L117" s="19"/>
      <c r="M117" s="83"/>
      <c r="O117" s="83"/>
      <c r="Q117" s="83"/>
      <c r="S117" s="83"/>
      <c r="U117" s="83"/>
      <c r="W117" s="83"/>
      <c r="X117" s="83"/>
      <c r="Y117" s="87"/>
    </row>
    <row r="118" spans="1:25" ht="12.75">
      <c r="A118" s="750" t="s">
        <v>402</v>
      </c>
      <c r="B118" s="751"/>
      <c r="C118" s="767"/>
      <c r="D118" s="762" t="s">
        <v>232</v>
      </c>
      <c r="E118" s="762"/>
      <c r="F118" s="762"/>
      <c r="G118" s="763"/>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50" t="s">
        <v>176</v>
      </c>
      <c r="B120" s="751"/>
      <c r="C120" s="767"/>
      <c r="D120" s="56" t="s">
        <v>146</v>
      </c>
      <c r="E120" s="56"/>
      <c r="F120" s="56"/>
      <c r="G120" s="57"/>
      <c r="H120" s="56"/>
      <c r="I120" s="56"/>
      <c r="J120" s="123">
        <v>8000</v>
      </c>
      <c r="K120" s="124"/>
      <c r="L120" s="19"/>
      <c r="M120" s="83"/>
      <c r="O120" s="83"/>
      <c r="Q120" s="83"/>
      <c r="S120" s="83"/>
      <c r="U120" s="83"/>
      <c r="W120" s="83"/>
      <c r="X120" s="83"/>
      <c r="Y120" s="83"/>
    </row>
    <row r="121" spans="1:25" ht="12.75">
      <c r="A121" s="750" t="s">
        <v>113</v>
      </c>
      <c r="B121" s="751"/>
      <c r="C121" s="767"/>
      <c r="D121" s="56" t="s">
        <v>177</v>
      </c>
      <c r="E121" s="56"/>
      <c r="F121" s="56"/>
      <c r="G121" s="57"/>
      <c r="H121" s="56"/>
      <c r="I121" s="56"/>
      <c r="J121" s="121">
        <v>8000</v>
      </c>
      <c r="K121" s="122"/>
      <c r="L121" s="19"/>
      <c r="M121" s="83"/>
      <c r="O121" s="83"/>
      <c r="Q121" s="83"/>
      <c r="S121" s="83"/>
      <c r="U121" s="83"/>
      <c r="W121" s="83"/>
      <c r="X121" s="83"/>
      <c r="Y121" s="83"/>
    </row>
    <row r="122" spans="1:25" ht="12.75">
      <c r="A122" s="750" t="s">
        <v>214</v>
      </c>
      <c r="B122" s="751"/>
      <c r="C122" s="767"/>
      <c r="D122" s="56" t="s">
        <v>215</v>
      </c>
      <c r="E122" s="56"/>
      <c r="F122" s="56"/>
      <c r="G122" s="57"/>
      <c r="H122" s="56"/>
      <c r="I122" s="56"/>
      <c r="J122" s="121">
        <v>1000</v>
      </c>
      <c r="K122" s="122"/>
      <c r="L122" s="19"/>
      <c r="M122" s="83"/>
      <c r="O122" s="83"/>
      <c r="Q122" s="83"/>
      <c r="S122" s="83"/>
      <c r="U122" s="83"/>
      <c r="W122" s="83"/>
      <c r="X122" s="83"/>
      <c r="Y122" s="83"/>
    </row>
    <row r="123" spans="1:25" ht="12.75">
      <c r="A123" s="750" t="s">
        <v>216</v>
      </c>
      <c r="B123" s="751"/>
      <c r="C123" s="767"/>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34"/>
      <c r="E124" s="734"/>
      <c r="F124" s="734"/>
      <c r="G124" s="764"/>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50" t="s">
        <v>176</v>
      </c>
      <c r="B129" s="751"/>
      <c r="C129" s="767"/>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50" t="s">
        <v>284</v>
      </c>
      <c r="B131" s="751"/>
      <c r="C131" s="767"/>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65" t="s">
        <v>403</v>
      </c>
      <c r="B140" s="766"/>
      <c r="C140" s="864"/>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50" t="s">
        <v>404</v>
      </c>
      <c r="B143" s="751"/>
      <c r="C143" s="767"/>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50" t="s">
        <v>405</v>
      </c>
      <c r="B149" s="751"/>
      <c r="C149" s="767"/>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50" t="s">
        <v>439</v>
      </c>
      <c r="B153" s="751"/>
      <c r="C153" s="767"/>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47" t="s">
        <v>178</v>
      </c>
      <c r="B160" s="848"/>
      <c r="C160" s="849"/>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47" t="s">
        <v>239</v>
      </c>
      <c r="B164" s="848"/>
      <c r="C164" s="849"/>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47" t="s">
        <v>244</v>
      </c>
      <c r="B170" s="848"/>
      <c r="C170" s="849"/>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47" t="s">
        <v>152</v>
      </c>
      <c r="B174" s="848"/>
      <c r="C174" s="849"/>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65" t="s">
        <v>116</v>
      </c>
      <c r="B180" s="868"/>
      <c r="C180" s="869"/>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50" t="s">
        <v>406</v>
      </c>
      <c r="B186" s="751"/>
      <c r="C186" s="767"/>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50" t="s">
        <v>407</v>
      </c>
      <c r="B190" s="751"/>
      <c r="C190" s="767"/>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65" t="s">
        <v>295</v>
      </c>
      <c r="B196" s="866"/>
      <c r="C196" s="867"/>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50" t="s">
        <v>119</v>
      </c>
      <c r="B209" s="751"/>
      <c r="C209" s="767"/>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50" t="s">
        <v>122</v>
      </c>
      <c r="B213" s="751"/>
      <c r="C213" s="767"/>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50" t="s">
        <v>184</v>
      </c>
      <c r="B217" s="751"/>
      <c r="C217" s="767"/>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65" t="s">
        <v>408</v>
      </c>
      <c r="B226" s="766"/>
      <c r="C226" s="864"/>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50" t="s">
        <v>409</v>
      </c>
      <c r="B227" s="751"/>
      <c r="C227" s="767"/>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52" t="s">
        <v>442</v>
      </c>
      <c r="B230" s="853"/>
      <c r="C230" s="854"/>
      <c r="D230" s="210" t="s">
        <v>443</v>
      </c>
      <c r="E230" s="211"/>
      <c r="F230" s="211"/>
      <c r="G230" s="212"/>
      <c r="H230" s="56"/>
      <c r="I230" s="56"/>
      <c r="J230" s="121"/>
      <c r="K230" s="122"/>
      <c r="L230" s="19"/>
      <c r="M230" s="83"/>
      <c r="O230" s="83"/>
      <c r="Q230" s="83"/>
      <c r="S230" s="83"/>
      <c r="U230" s="83"/>
      <c r="W230" s="83"/>
      <c r="X230" s="97"/>
      <c r="Y230" s="217">
        <f>Y237</f>
        <v>100</v>
      </c>
    </row>
    <row r="231" spans="1:25" ht="12.75">
      <c r="A231" s="855" t="s">
        <v>460</v>
      </c>
      <c r="B231" s="856"/>
      <c r="C231" s="857"/>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55" t="s">
        <v>410</v>
      </c>
      <c r="B234" s="856"/>
      <c r="C234" s="857"/>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55" t="s">
        <v>411</v>
      </c>
      <c r="B236" s="856"/>
      <c r="C236" s="857"/>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65" t="s">
        <v>412</v>
      </c>
      <c r="B242" s="766"/>
      <c r="C242" s="864"/>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55" t="s">
        <v>444</v>
      </c>
      <c r="B243" s="856"/>
      <c r="C243" s="857"/>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50" t="s">
        <v>413</v>
      </c>
      <c r="B246" s="751"/>
      <c r="C246" s="767"/>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65" t="s">
        <v>414</v>
      </c>
      <c r="B249" s="766"/>
      <c r="C249" s="864"/>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55" t="s">
        <v>446</v>
      </c>
      <c r="B250" s="856"/>
      <c r="C250" s="857"/>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50" t="s">
        <v>415</v>
      </c>
      <c r="B252" s="751"/>
      <c r="C252" s="767"/>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50"/>
      <c r="B254" s="751"/>
      <c r="C254" s="767"/>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61" t="s">
        <v>416</v>
      </c>
      <c r="B259" s="862"/>
      <c r="C259" s="863"/>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55" t="s">
        <v>464</v>
      </c>
      <c r="B261" s="856"/>
      <c r="C261" s="857"/>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52" t="s">
        <v>417</v>
      </c>
      <c r="B264" s="853"/>
      <c r="C264" s="854"/>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50" t="s">
        <v>481</v>
      </c>
      <c r="B266" s="751"/>
      <c r="C266" s="767"/>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50" t="s">
        <v>418</v>
      </c>
      <c r="B268" s="751"/>
      <c r="C268" s="767"/>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52" t="s">
        <v>419</v>
      </c>
      <c r="B271" s="853"/>
      <c r="C271" s="854"/>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50" t="s">
        <v>420</v>
      </c>
      <c r="B273" s="751"/>
      <c r="C273" s="767"/>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52" t="s">
        <v>421</v>
      </c>
      <c r="B276" s="853"/>
      <c r="C276" s="854"/>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55" t="s">
        <v>422</v>
      </c>
      <c r="B279" s="856"/>
      <c r="C279" s="857"/>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50" t="s">
        <v>423</v>
      </c>
      <c r="B281" s="751"/>
      <c r="C281" s="767"/>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50" t="s">
        <v>423</v>
      </c>
      <c r="B283" s="751"/>
      <c r="C283" s="767"/>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50" t="s">
        <v>423</v>
      </c>
      <c r="B286" s="751"/>
      <c r="C286" s="767"/>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50" t="s">
        <v>423</v>
      </c>
      <c r="B290" s="751"/>
      <c r="C290" s="767"/>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50" t="s">
        <v>423</v>
      </c>
      <c r="B293" s="751"/>
      <c r="C293" s="767"/>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50" t="s">
        <v>423</v>
      </c>
      <c r="B296" s="751"/>
      <c r="C296" s="767"/>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50" t="s">
        <v>423</v>
      </c>
      <c r="B300" s="751"/>
      <c r="C300" s="767"/>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50" t="s">
        <v>423</v>
      </c>
      <c r="B303" s="751"/>
      <c r="C303" s="767"/>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50" t="s">
        <v>423</v>
      </c>
      <c r="B306" s="751"/>
      <c r="C306" s="767"/>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50" t="s">
        <v>423</v>
      </c>
      <c r="B309" s="751"/>
      <c r="C309" s="767"/>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50" t="s">
        <v>423</v>
      </c>
      <c r="B312" s="751"/>
      <c r="C312" s="767"/>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50" t="s">
        <v>423</v>
      </c>
      <c r="B315" s="751"/>
      <c r="C315" s="767"/>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50" t="s">
        <v>423</v>
      </c>
      <c r="B318" s="751"/>
      <c r="C318" s="767"/>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50" t="s">
        <v>423</v>
      </c>
      <c r="B322" s="751"/>
      <c r="C322" s="767"/>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50" t="s">
        <v>423</v>
      </c>
      <c r="B327" s="751"/>
      <c r="C327" s="767"/>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52" t="s">
        <v>424</v>
      </c>
      <c r="B336" s="853"/>
      <c r="C336" s="854"/>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50" t="s">
        <v>484</v>
      </c>
      <c r="B338" s="751"/>
      <c r="C338" s="767"/>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50" t="s">
        <v>426</v>
      </c>
      <c r="B341" s="751"/>
      <c r="C341" s="767"/>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50" t="s">
        <v>489</v>
      </c>
      <c r="B344" s="751"/>
      <c r="C344" s="767"/>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50" t="s">
        <v>428</v>
      </c>
      <c r="B347" s="751"/>
      <c r="C347" s="767"/>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58" t="s">
        <v>493</v>
      </c>
      <c r="B350" s="859"/>
      <c r="C350" s="860"/>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58" t="s">
        <v>466</v>
      </c>
      <c r="B352" s="859"/>
      <c r="C352" s="860"/>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58"/>
      <c r="B354" s="859"/>
      <c r="C354" s="860"/>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58" t="s">
        <v>466</v>
      </c>
      <c r="B357" s="859"/>
      <c r="C357" s="860"/>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58" t="s">
        <v>466</v>
      </c>
      <c r="B363" s="859"/>
      <c r="C363" s="860"/>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58" t="s">
        <v>466</v>
      </c>
      <c r="B367" s="859"/>
      <c r="C367" s="860"/>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58" t="s">
        <v>466</v>
      </c>
      <c r="B370" s="859"/>
      <c r="C370" s="860"/>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50"/>
      <c r="B375" s="751"/>
      <c r="C375" s="76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58" t="s">
        <v>466</v>
      </c>
      <c r="B378" s="859"/>
      <c r="C378" s="860"/>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58" t="s">
        <v>466</v>
      </c>
      <c r="B383" s="859"/>
      <c r="C383" s="860"/>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50" t="s">
        <v>500</v>
      </c>
      <c r="B388" s="751"/>
      <c r="C388" s="767"/>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50" t="s">
        <v>501</v>
      </c>
      <c r="B391" s="751"/>
      <c r="C391" s="767"/>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50" t="s">
        <v>501</v>
      </c>
      <c r="B394" s="751"/>
      <c r="C394" s="767"/>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50" t="s">
        <v>501</v>
      </c>
      <c r="B396" s="751"/>
      <c r="C396" s="767"/>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50" t="s">
        <v>502</v>
      </c>
      <c r="B399" s="751"/>
      <c r="C399" s="767"/>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50" t="s">
        <v>427</v>
      </c>
      <c r="B403" s="751"/>
      <c r="C403" s="767"/>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50" t="s">
        <v>507</v>
      </c>
      <c r="B407" s="751"/>
      <c r="C407" s="767"/>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50" t="s">
        <v>425</v>
      </c>
      <c r="B409" s="751"/>
      <c r="C409" s="767"/>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50" t="s">
        <v>425</v>
      </c>
      <c r="B413" s="751"/>
      <c r="C413" s="767"/>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50"/>
      <c r="B419" s="751"/>
      <c r="C419" s="76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50"/>
      <c r="B423" s="751"/>
      <c r="C423" s="76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58"/>
      <c r="B427" s="859"/>
      <c r="C427" s="860"/>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50"/>
      <c r="B432" s="751"/>
      <c r="C432" s="76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50"/>
      <c r="B434" s="751"/>
      <c r="C434" s="76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52" t="s">
        <v>429</v>
      </c>
      <c r="B447" s="853"/>
      <c r="C447" s="854"/>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55" t="s">
        <v>447</v>
      </c>
      <c r="B449" s="856"/>
      <c r="C449" s="857"/>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55" t="s">
        <v>448</v>
      </c>
      <c r="B451" s="856"/>
      <c r="C451" s="857"/>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50" t="s">
        <v>430</v>
      </c>
      <c r="B456" s="751"/>
      <c r="C456" s="767"/>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50" t="s">
        <v>451</v>
      </c>
      <c r="B459" s="751"/>
      <c r="C459" s="767"/>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50" t="s">
        <v>453</v>
      </c>
      <c r="B461" s="751"/>
      <c r="C461" s="767"/>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50" t="s">
        <v>431</v>
      </c>
      <c r="B465" s="751"/>
      <c r="C465" s="767"/>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50">
        <f>O257+O259</f>
        <v>0</v>
      </c>
      <c r="P470" s="851"/>
      <c r="Q470" s="261">
        <f>Q257+Q259+Q447</f>
        <v>95688.9</v>
      </c>
      <c r="R470" s="263"/>
      <c r="S470" s="845">
        <f>S257+S259</f>
        <v>0</v>
      </c>
      <c r="T470" s="846"/>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625" style="0" hidden="1" customWidth="1"/>
    <col min="17" max="23" width="9.125" style="0" hidden="1" customWidth="1"/>
    <col min="24" max="24" width="7.50390625" style="0" hidden="1" customWidth="1"/>
    <col min="25" max="25" width="12.50390625" style="0" customWidth="1"/>
  </cols>
  <sheetData>
    <row r="3" spans="1:25" ht="17.25">
      <c r="A3" s="778" t="s">
        <v>515</v>
      </c>
      <c r="B3" s="778"/>
      <c r="C3" s="778"/>
      <c r="D3" s="778"/>
      <c r="E3" s="778"/>
      <c r="F3" s="778"/>
      <c r="G3" s="778"/>
      <c r="H3" s="778"/>
      <c r="I3" s="778"/>
      <c r="J3" s="778"/>
      <c r="K3" s="778"/>
      <c r="L3" s="778"/>
      <c r="M3" s="778"/>
      <c r="N3" s="778"/>
      <c r="O3" s="778"/>
      <c r="P3" s="778"/>
      <c r="Q3" s="778"/>
      <c r="R3" s="778"/>
      <c r="S3" s="778"/>
      <c r="T3" s="778"/>
      <c r="U3" s="778"/>
      <c r="V3" s="778"/>
      <c r="W3" s="778"/>
      <c r="X3" s="778"/>
      <c r="Y3" s="778"/>
    </row>
    <row r="4" spans="3:9" ht="17.25">
      <c r="C4" s="226"/>
      <c r="D4" s="226" t="s">
        <v>478</v>
      </c>
      <c r="E4" s="226"/>
      <c r="F4" s="226"/>
      <c r="G4" s="226"/>
      <c r="H4" s="95"/>
      <c r="I4" s="95"/>
    </row>
    <row r="5" ht="12.75">
      <c r="Y5" t="s">
        <v>376</v>
      </c>
    </row>
    <row r="6" spans="1:25" ht="12.75">
      <c r="A6" s="729" t="s">
        <v>92</v>
      </c>
      <c r="B6" s="874"/>
      <c r="C6" s="730"/>
      <c r="D6" s="729" t="s">
        <v>374</v>
      </c>
      <c r="E6" s="874"/>
      <c r="F6" s="874"/>
      <c r="G6" s="730"/>
      <c r="H6" s="136" t="s">
        <v>281</v>
      </c>
      <c r="I6" s="135"/>
      <c r="J6" s="729" t="s">
        <v>259</v>
      </c>
      <c r="K6" s="730"/>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31" t="s">
        <v>373</v>
      </c>
      <c r="B7" s="875"/>
      <c r="C7" s="732"/>
      <c r="D7" s="731"/>
      <c r="E7" s="875"/>
      <c r="F7" s="875"/>
      <c r="G7" s="732"/>
      <c r="H7" s="137" t="s">
        <v>282</v>
      </c>
      <c r="I7" s="13"/>
      <c r="J7" s="731" t="s">
        <v>276</v>
      </c>
      <c r="K7" s="732"/>
      <c r="L7" s="49" t="s">
        <v>278</v>
      </c>
      <c r="M7" s="112" t="s">
        <v>280</v>
      </c>
      <c r="N7" s="75"/>
      <c r="O7" s="75"/>
      <c r="P7" s="77"/>
      <c r="Q7" s="78"/>
      <c r="R7" s="75"/>
      <c r="S7" s="75"/>
      <c r="T7" s="77"/>
      <c r="U7" s="75"/>
      <c r="V7" s="75" t="s">
        <v>261</v>
      </c>
      <c r="W7" s="75" t="s">
        <v>263</v>
      </c>
      <c r="X7" s="77" t="s">
        <v>263</v>
      </c>
      <c r="Y7" s="151"/>
    </row>
    <row r="8" spans="1:25" ht="12.75">
      <c r="A8" s="733" t="s">
        <v>513</v>
      </c>
      <c r="B8" s="734"/>
      <c r="C8" s="734"/>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33" t="s">
        <v>514</v>
      </c>
      <c r="B10" s="734"/>
      <c r="C10" s="734"/>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35">
        <v>275</v>
      </c>
      <c r="K11" s="735"/>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36" t="s">
        <v>153</v>
      </c>
      <c r="B14" s="737"/>
      <c r="C14" s="738"/>
      <c r="D14" s="24" t="s">
        <v>96</v>
      </c>
      <c r="E14" s="137"/>
      <c r="F14" s="137"/>
      <c r="G14" s="137"/>
      <c r="H14" s="14"/>
      <c r="I14" s="14"/>
      <c r="J14" s="735"/>
      <c r="K14" s="735"/>
      <c r="L14" s="108"/>
      <c r="M14" s="83"/>
      <c r="O14" s="83"/>
      <c r="Q14" s="83"/>
      <c r="S14" s="83"/>
      <c r="U14" s="83"/>
      <c r="W14" s="83"/>
      <c r="X14" s="83"/>
      <c r="Y14" s="87"/>
    </row>
    <row r="15" spans="1:25" ht="12.75">
      <c r="A15" s="736" t="s">
        <v>154</v>
      </c>
      <c r="B15" s="737"/>
      <c r="C15" s="738"/>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36">
        <v>50000</v>
      </c>
      <c r="K16" s="738"/>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36" t="s">
        <v>377</v>
      </c>
      <c r="B18" s="737"/>
      <c r="C18" s="738"/>
      <c r="D18" s="21" t="s">
        <v>96</v>
      </c>
      <c r="E18" s="21"/>
      <c r="F18" s="21"/>
      <c r="G18" s="15"/>
      <c r="H18" s="21"/>
      <c r="I18" s="21"/>
      <c r="J18" s="726">
        <v>7872</v>
      </c>
      <c r="K18" s="728"/>
      <c r="L18" s="19"/>
      <c r="M18" s="83"/>
      <c r="O18" s="83"/>
      <c r="Q18" s="83"/>
      <c r="S18" s="83"/>
      <c r="U18" s="83"/>
      <c r="W18" s="83"/>
      <c r="X18" s="83"/>
      <c r="Y18" s="83">
        <v>12059</v>
      </c>
    </row>
    <row r="19" spans="1:25" ht="12.75">
      <c r="A19" s="736" t="s">
        <v>378</v>
      </c>
      <c r="B19" s="737"/>
      <c r="C19" s="738"/>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31">
        <v>80</v>
      </c>
      <c r="K20" s="732"/>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36" t="s">
        <v>379</v>
      </c>
      <c r="B22" s="737"/>
      <c r="C22" s="738"/>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36" t="s">
        <v>380</v>
      </c>
      <c r="B27" s="737"/>
      <c r="C27" s="738"/>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31">
        <v>7761</v>
      </c>
      <c r="K31" s="732"/>
      <c r="L31" s="49">
        <v>5390</v>
      </c>
      <c r="M31" s="75">
        <v>8934</v>
      </c>
      <c r="N31" s="84"/>
      <c r="O31" s="75"/>
      <c r="P31" s="84"/>
      <c r="Q31" s="75">
        <v>8508</v>
      </c>
      <c r="R31" s="84"/>
      <c r="S31" s="75"/>
      <c r="T31" s="84"/>
      <c r="U31" s="75">
        <v>9827</v>
      </c>
      <c r="W31" s="83"/>
      <c r="X31" s="83"/>
      <c r="Y31" s="231">
        <v>11865.86</v>
      </c>
    </row>
    <row r="32" spans="1:25" ht="12.75">
      <c r="A32" s="736" t="s">
        <v>381</v>
      </c>
      <c r="B32" s="737"/>
      <c r="C32" s="738"/>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31">
        <v>30</v>
      </c>
      <c r="K36" s="732"/>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36" t="s">
        <v>382</v>
      </c>
      <c r="B38" s="737"/>
      <c r="C38" s="738"/>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31">
        <v>1</v>
      </c>
      <c r="K46" s="732"/>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39" t="s">
        <v>383</v>
      </c>
      <c r="B48" s="740"/>
      <c r="C48" s="873"/>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36" t="s">
        <v>384</v>
      </c>
      <c r="B49" s="737"/>
      <c r="C49" s="738"/>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36" t="s">
        <v>385</v>
      </c>
      <c r="B50" s="737"/>
      <c r="C50" s="738"/>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33" t="s">
        <v>386</v>
      </c>
      <c r="B52" s="734"/>
      <c r="C52" s="764"/>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36" t="s">
        <v>111</v>
      </c>
      <c r="B54" s="737"/>
      <c r="C54" s="738"/>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36" t="s">
        <v>387</v>
      </c>
      <c r="B57" s="737"/>
      <c r="C57" s="738"/>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36" t="s">
        <v>388</v>
      </c>
      <c r="B58" s="737"/>
      <c r="C58" s="738"/>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36" t="s">
        <v>389</v>
      </c>
      <c r="B62" s="737"/>
      <c r="C62" s="738"/>
      <c r="D62" s="742" t="s">
        <v>103</v>
      </c>
      <c r="E62" s="742"/>
      <c r="F62" s="742"/>
      <c r="G62" s="743"/>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36" t="s">
        <v>390</v>
      </c>
      <c r="B63" s="737"/>
      <c r="C63" s="738"/>
      <c r="D63" s="745" t="s">
        <v>473</v>
      </c>
      <c r="E63" s="745"/>
      <c r="F63" s="745"/>
      <c r="G63" s="746"/>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36" t="s">
        <v>391</v>
      </c>
      <c r="B65" s="737"/>
      <c r="C65" s="737"/>
      <c r="D65" s="744" t="s">
        <v>473</v>
      </c>
      <c r="E65" s="745"/>
      <c r="F65" s="745"/>
      <c r="G65" s="746"/>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36" t="s">
        <v>392</v>
      </c>
      <c r="B71" s="737"/>
      <c r="C71" s="738"/>
      <c r="D71" s="745" t="s">
        <v>475</v>
      </c>
      <c r="E71" s="745"/>
      <c r="F71" s="745"/>
      <c r="G71" s="746"/>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36" t="s">
        <v>393</v>
      </c>
      <c r="B73" s="737"/>
      <c r="C73" s="737"/>
      <c r="D73" s="744" t="s">
        <v>475</v>
      </c>
      <c r="E73" s="745"/>
      <c r="F73" s="745"/>
      <c r="G73" s="746"/>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33" t="s">
        <v>394</v>
      </c>
      <c r="B79" s="734"/>
      <c r="C79" s="764"/>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36" t="s">
        <v>457</v>
      </c>
      <c r="B80" s="737"/>
      <c r="C80" s="738"/>
      <c r="D80" s="2" t="s">
        <v>141</v>
      </c>
      <c r="E80" s="31"/>
      <c r="F80" s="31"/>
      <c r="G80" s="32"/>
      <c r="H80" s="31"/>
      <c r="I80" s="31"/>
      <c r="J80" s="125"/>
      <c r="K80" s="126"/>
      <c r="L80" s="218"/>
      <c r="M80" s="125"/>
      <c r="N80" s="218"/>
      <c r="O80" s="125"/>
      <c r="P80" s="218"/>
      <c r="Q80" s="125"/>
      <c r="R80" s="218"/>
      <c r="S80" s="125"/>
      <c r="T80" s="218"/>
      <c r="U80" s="125"/>
      <c r="V80" s="219"/>
      <c r="W80" s="129"/>
      <c r="X80" s="129"/>
      <c r="Y80" s="870">
        <v>200</v>
      </c>
    </row>
    <row r="81" spans="1:25" ht="12.75">
      <c r="A81" s="10"/>
      <c r="B81" s="100"/>
      <c r="C81" s="58"/>
      <c r="D81" s="748" t="s">
        <v>458</v>
      </c>
      <c r="E81" s="748"/>
      <c r="F81" s="748"/>
      <c r="G81" s="749"/>
      <c r="H81" s="31"/>
      <c r="I81" s="31"/>
      <c r="J81" s="125"/>
      <c r="K81" s="126"/>
      <c r="L81" s="218"/>
      <c r="M81" s="125"/>
      <c r="N81" s="218"/>
      <c r="O81" s="125"/>
      <c r="P81" s="218"/>
      <c r="Q81" s="125"/>
      <c r="R81" s="218"/>
      <c r="S81" s="125"/>
      <c r="T81" s="218"/>
      <c r="U81" s="125"/>
      <c r="V81" s="219"/>
      <c r="W81" s="129"/>
      <c r="X81" s="129"/>
      <c r="Y81" s="871"/>
    </row>
    <row r="82" spans="1:25" ht="12.75">
      <c r="A82" s="10"/>
      <c r="B82" s="100"/>
      <c r="C82" s="58"/>
      <c r="D82" s="753"/>
      <c r="E82" s="753"/>
      <c r="F82" s="753"/>
      <c r="G82" s="754"/>
      <c r="H82" s="31"/>
      <c r="I82" s="31"/>
      <c r="J82" s="125"/>
      <c r="K82" s="126"/>
      <c r="L82" s="218"/>
      <c r="M82" s="125"/>
      <c r="N82" s="218"/>
      <c r="O82" s="125"/>
      <c r="P82" s="218"/>
      <c r="Q82" s="125"/>
      <c r="R82" s="218"/>
      <c r="S82" s="125"/>
      <c r="T82" s="218"/>
      <c r="U82" s="125"/>
      <c r="V82" s="219"/>
      <c r="W82" s="129"/>
      <c r="X82" s="129"/>
      <c r="Y82" s="872"/>
    </row>
    <row r="83" spans="1:25" ht="12.75">
      <c r="A83" s="736" t="s">
        <v>395</v>
      </c>
      <c r="B83" s="737"/>
      <c r="C83" s="738"/>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48" t="s">
        <v>459</v>
      </c>
      <c r="E84" s="748"/>
      <c r="F84" s="748"/>
      <c r="G84" s="749"/>
      <c r="H84" s="29"/>
      <c r="I84" s="29"/>
      <c r="J84" s="121"/>
      <c r="K84" s="122"/>
      <c r="L84" s="19"/>
      <c r="M84" s="83"/>
      <c r="N84" s="92"/>
      <c r="O84" s="83"/>
      <c r="P84" s="92"/>
      <c r="Q84" s="83"/>
      <c r="R84" s="92"/>
      <c r="S84" s="83"/>
      <c r="T84" s="92"/>
      <c r="U84" s="83"/>
      <c r="W84" s="83"/>
      <c r="X84" s="83"/>
      <c r="Y84" s="83"/>
    </row>
    <row r="85" spans="1:25" ht="12.75">
      <c r="A85" s="17"/>
      <c r="B85" s="18"/>
      <c r="C85" s="19"/>
      <c r="D85" s="753"/>
      <c r="E85" s="753"/>
      <c r="F85" s="753"/>
      <c r="G85" s="754"/>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36" t="s">
        <v>436</v>
      </c>
      <c r="B87" s="737"/>
      <c r="C87" s="738"/>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36" t="s">
        <v>396</v>
      </c>
      <c r="B94" s="737"/>
      <c r="C94" s="738"/>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33" t="s">
        <v>397</v>
      </c>
      <c r="B100" s="734"/>
      <c r="C100" s="764"/>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50" t="s">
        <v>398</v>
      </c>
      <c r="B102" s="751"/>
      <c r="C102" s="767"/>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50" t="s">
        <v>399</v>
      </c>
      <c r="B103" s="751"/>
      <c r="C103" s="767"/>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50" t="s">
        <v>205</v>
      </c>
      <c r="B105" s="751"/>
      <c r="C105" s="767"/>
      <c r="D105" s="756" t="s">
        <v>206</v>
      </c>
      <c r="E105" s="756"/>
      <c r="F105" s="756"/>
      <c r="G105" s="757"/>
      <c r="H105" s="103"/>
      <c r="I105" s="103"/>
      <c r="J105" s="123">
        <v>1000</v>
      </c>
      <c r="K105" s="124"/>
      <c r="L105" s="19"/>
      <c r="M105" s="83"/>
      <c r="O105" s="83"/>
      <c r="Q105" s="83"/>
      <c r="S105" s="83"/>
      <c r="U105" s="83"/>
      <c r="W105" s="83"/>
      <c r="X105" s="83"/>
      <c r="Y105" s="83"/>
    </row>
    <row r="106" spans="1:25" ht="12.75">
      <c r="A106" s="750" t="s">
        <v>207</v>
      </c>
      <c r="B106" s="751"/>
      <c r="C106" s="767"/>
      <c r="D106" s="756" t="s">
        <v>208</v>
      </c>
      <c r="E106" s="756"/>
      <c r="F106" s="756"/>
      <c r="G106" s="757"/>
      <c r="H106" s="103"/>
      <c r="I106" s="103"/>
      <c r="J106" s="121">
        <v>1000</v>
      </c>
      <c r="K106" s="122"/>
      <c r="L106" s="19"/>
      <c r="M106" s="83"/>
      <c r="O106" s="83"/>
      <c r="Q106" s="83"/>
      <c r="S106" s="83"/>
      <c r="U106" s="83"/>
      <c r="W106" s="83"/>
      <c r="X106" s="83"/>
      <c r="Y106" s="83"/>
    </row>
    <row r="107" spans="1:25" ht="12.75">
      <c r="A107" s="750" t="s">
        <v>209</v>
      </c>
      <c r="B107" s="751"/>
      <c r="C107" s="767"/>
      <c r="D107" s="756" t="s">
        <v>210</v>
      </c>
      <c r="E107" s="756"/>
      <c r="F107" s="756"/>
      <c r="G107" s="757"/>
      <c r="H107" s="103"/>
      <c r="I107" s="103"/>
      <c r="J107" s="117">
        <v>1000</v>
      </c>
      <c r="K107" s="118"/>
      <c r="L107" s="19"/>
      <c r="M107" s="83"/>
      <c r="O107" s="83"/>
      <c r="Q107" s="83"/>
      <c r="S107" s="83"/>
      <c r="U107" s="83"/>
      <c r="W107" s="83"/>
      <c r="X107" s="83"/>
      <c r="Y107" s="83"/>
    </row>
    <row r="108" spans="1:25" ht="12.75">
      <c r="A108" s="750" t="s">
        <v>400</v>
      </c>
      <c r="B108" s="751"/>
      <c r="C108" s="767"/>
      <c r="D108" s="759" t="s">
        <v>98</v>
      </c>
      <c r="E108" s="759"/>
      <c r="F108" s="759"/>
      <c r="G108" s="760"/>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50"/>
      <c r="B109" s="751"/>
      <c r="C109" s="767"/>
      <c r="D109" s="759"/>
      <c r="E109" s="759"/>
      <c r="F109" s="759"/>
      <c r="G109" s="760"/>
      <c r="H109" s="102"/>
      <c r="I109" s="102"/>
      <c r="J109" s="119"/>
      <c r="K109" s="120"/>
      <c r="L109" s="19"/>
      <c r="M109" s="83"/>
      <c r="O109" s="83"/>
      <c r="Q109" s="83"/>
      <c r="S109" s="83"/>
      <c r="U109" s="83"/>
      <c r="W109" s="83"/>
      <c r="X109" s="83"/>
      <c r="Y109" s="87"/>
    </row>
    <row r="110" spans="1:25" ht="12.75">
      <c r="A110" s="750" t="s">
        <v>401</v>
      </c>
      <c r="B110" s="751"/>
      <c r="C110" s="767"/>
      <c r="D110" s="759" t="s">
        <v>213</v>
      </c>
      <c r="E110" s="759"/>
      <c r="F110" s="759"/>
      <c r="G110" s="760"/>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50"/>
      <c r="B111" s="751"/>
      <c r="C111" s="767"/>
      <c r="D111" s="56"/>
      <c r="E111" s="51"/>
      <c r="F111" s="51"/>
      <c r="G111" s="52"/>
      <c r="H111" s="51"/>
      <c r="I111" s="51"/>
      <c r="J111" s="119"/>
      <c r="K111" s="120"/>
      <c r="L111" s="19"/>
      <c r="M111" s="83"/>
      <c r="O111" s="83"/>
      <c r="Q111" s="83"/>
      <c r="S111" s="83"/>
      <c r="U111" s="83"/>
      <c r="W111" s="83"/>
      <c r="X111" s="83"/>
      <c r="Y111" s="87"/>
    </row>
    <row r="112" spans="1:25" ht="12.75">
      <c r="A112" s="750" t="s">
        <v>402</v>
      </c>
      <c r="B112" s="751"/>
      <c r="C112" s="767"/>
      <c r="D112" s="762" t="s">
        <v>232</v>
      </c>
      <c r="E112" s="762"/>
      <c r="F112" s="762"/>
      <c r="G112" s="763"/>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50" t="s">
        <v>176</v>
      </c>
      <c r="B114" s="751"/>
      <c r="C114" s="767"/>
      <c r="D114" s="56" t="s">
        <v>146</v>
      </c>
      <c r="E114" s="56"/>
      <c r="F114" s="56"/>
      <c r="G114" s="57"/>
      <c r="H114" s="56"/>
      <c r="I114" s="56"/>
      <c r="J114" s="123">
        <v>8000</v>
      </c>
      <c r="K114" s="124"/>
      <c r="L114" s="19"/>
      <c r="M114" s="83"/>
      <c r="O114" s="83"/>
      <c r="Q114" s="83"/>
      <c r="S114" s="83"/>
      <c r="U114" s="83"/>
      <c r="W114" s="83"/>
      <c r="X114" s="83"/>
      <c r="Y114" s="83"/>
    </row>
    <row r="115" spans="1:25" ht="12.75">
      <c r="A115" s="750" t="s">
        <v>113</v>
      </c>
      <c r="B115" s="751"/>
      <c r="C115" s="767"/>
      <c r="D115" s="56" t="s">
        <v>177</v>
      </c>
      <c r="E115" s="56"/>
      <c r="F115" s="56"/>
      <c r="G115" s="57"/>
      <c r="H115" s="56"/>
      <c r="I115" s="56"/>
      <c r="J115" s="121">
        <v>8000</v>
      </c>
      <c r="K115" s="122"/>
      <c r="L115" s="19"/>
      <c r="M115" s="83"/>
      <c r="O115" s="83"/>
      <c r="Q115" s="83"/>
      <c r="S115" s="83"/>
      <c r="U115" s="83"/>
      <c r="W115" s="83"/>
      <c r="X115" s="83"/>
      <c r="Y115" s="83"/>
    </row>
    <row r="116" spans="1:25" ht="12.75">
      <c r="A116" s="750" t="s">
        <v>214</v>
      </c>
      <c r="B116" s="751"/>
      <c r="C116" s="767"/>
      <c r="D116" s="56" t="s">
        <v>215</v>
      </c>
      <c r="E116" s="56"/>
      <c r="F116" s="56"/>
      <c r="G116" s="57"/>
      <c r="H116" s="56"/>
      <c r="I116" s="56"/>
      <c r="J116" s="121">
        <v>1000</v>
      </c>
      <c r="K116" s="122"/>
      <c r="L116" s="19"/>
      <c r="M116" s="83"/>
      <c r="O116" s="83"/>
      <c r="Q116" s="83"/>
      <c r="S116" s="83"/>
      <c r="U116" s="83"/>
      <c r="W116" s="83"/>
      <c r="X116" s="83"/>
      <c r="Y116" s="83"/>
    </row>
    <row r="117" spans="1:25" ht="12.75">
      <c r="A117" s="750" t="s">
        <v>216</v>
      </c>
      <c r="B117" s="751"/>
      <c r="C117" s="767"/>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34"/>
      <c r="E118" s="734"/>
      <c r="F118" s="734"/>
      <c r="G118" s="764"/>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50" t="s">
        <v>176</v>
      </c>
      <c r="B123" s="751"/>
      <c r="C123" s="767"/>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50" t="s">
        <v>284</v>
      </c>
      <c r="B125" s="751"/>
      <c r="C125" s="767"/>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65" t="s">
        <v>403</v>
      </c>
      <c r="B134" s="766"/>
      <c r="C134" s="864"/>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50" t="s">
        <v>404</v>
      </c>
      <c r="B137" s="751"/>
      <c r="C137" s="767"/>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50" t="s">
        <v>405</v>
      </c>
      <c r="B143" s="751"/>
      <c r="C143" s="767"/>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50" t="s">
        <v>439</v>
      </c>
      <c r="B147" s="751"/>
      <c r="C147" s="767"/>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65" t="s">
        <v>178</v>
      </c>
      <c r="B154" s="868"/>
      <c r="C154" s="869"/>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65" t="s">
        <v>239</v>
      </c>
      <c r="B157" s="868"/>
      <c r="C157" s="869"/>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47" t="s">
        <v>244</v>
      </c>
      <c r="B163" s="876"/>
      <c r="C163" s="877"/>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47" t="s">
        <v>152</v>
      </c>
      <c r="B167" s="876"/>
      <c r="C167" s="877"/>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65" t="s">
        <v>116</v>
      </c>
      <c r="B173" s="868"/>
      <c r="C173" s="869"/>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47" t="s">
        <v>406</v>
      </c>
      <c r="B179" s="876"/>
      <c r="C179" s="877"/>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50" t="s">
        <v>407</v>
      </c>
      <c r="B183" s="751"/>
      <c r="C183" s="767"/>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47" t="s">
        <v>295</v>
      </c>
      <c r="B189" s="876"/>
      <c r="C189" s="877"/>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50" t="s">
        <v>119</v>
      </c>
      <c r="B202" s="751"/>
      <c r="C202" s="767"/>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50" t="s">
        <v>122</v>
      </c>
      <c r="B206" s="751"/>
      <c r="C206" s="767"/>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50" t="s">
        <v>184</v>
      </c>
      <c r="B210" s="751"/>
      <c r="C210" s="767"/>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65" t="s">
        <v>408</v>
      </c>
      <c r="B219" s="766"/>
      <c r="C219" s="864"/>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50" t="s">
        <v>409</v>
      </c>
      <c r="B220" s="751"/>
      <c r="C220" s="767"/>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52" t="s">
        <v>442</v>
      </c>
      <c r="B223" s="853"/>
      <c r="C223" s="854"/>
      <c r="D223" s="210" t="s">
        <v>443</v>
      </c>
      <c r="E223" s="211"/>
      <c r="F223" s="211"/>
      <c r="G223" s="212"/>
      <c r="H223" s="56"/>
      <c r="I223" s="56"/>
      <c r="J223" s="121"/>
      <c r="K223" s="122"/>
      <c r="L223" s="19"/>
      <c r="M223" s="83"/>
      <c r="O223" s="83"/>
      <c r="Q223" s="83"/>
      <c r="S223" s="83"/>
      <c r="U223" s="83"/>
      <c r="W223" s="83"/>
      <c r="X223" s="97"/>
      <c r="Y223" s="217">
        <f>Y230</f>
        <v>100</v>
      </c>
    </row>
    <row r="224" spans="1:25" ht="12.75">
      <c r="A224" s="855" t="s">
        <v>460</v>
      </c>
      <c r="B224" s="856"/>
      <c r="C224" s="857"/>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55" t="s">
        <v>410</v>
      </c>
      <c r="B227" s="856"/>
      <c r="C227" s="857"/>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55" t="s">
        <v>411</v>
      </c>
      <c r="B229" s="856"/>
      <c r="C229" s="857"/>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65" t="s">
        <v>412</v>
      </c>
      <c r="B235" s="766"/>
      <c r="C235" s="864"/>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55" t="s">
        <v>444</v>
      </c>
      <c r="B236" s="856"/>
      <c r="C236" s="857"/>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50" t="s">
        <v>413</v>
      </c>
      <c r="B239" s="751"/>
      <c r="C239" s="767"/>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65" t="s">
        <v>414</v>
      </c>
      <c r="B242" s="766"/>
      <c r="C242" s="864"/>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55" t="s">
        <v>446</v>
      </c>
      <c r="B243" s="856"/>
      <c r="C243" s="857"/>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50" t="s">
        <v>415</v>
      </c>
      <c r="B245" s="751"/>
      <c r="C245" s="767"/>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50"/>
      <c r="B247" s="751"/>
      <c r="C247" s="767"/>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61" t="s">
        <v>416</v>
      </c>
      <c r="B252" s="862"/>
      <c r="C252" s="863"/>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55" t="s">
        <v>464</v>
      </c>
      <c r="B254" s="856"/>
      <c r="C254" s="857"/>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52" t="s">
        <v>417</v>
      </c>
      <c r="B257" s="853"/>
      <c r="C257" s="854"/>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50" t="s">
        <v>481</v>
      </c>
      <c r="B259" s="751"/>
      <c r="C259" s="767"/>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50" t="s">
        <v>418</v>
      </c>
      <c r="B261" s="751"/>
      <c r="C261" s="767"/>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52" t="s">
        <v>419</v>
      </c>
      <c r="B264" s="853"/>
      <c r="C264" s="854"/>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50" t="s">
        <v>420</v>
      </c>
      <c r="B266" s="751"/>
      <c r="C266" s="767"/>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52" t="s">
        <v>421</v>
      </c>
      <c r="B269" s="853"/>
      <c r="C269" s="854"/>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55" t="s">
        <v>422</v>
      </c>
      <c r="B272" s="856"/>
      <c r="C272" s="857"/>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50" t="s">
        <v>423</v>
      </c>
      <c r="B274" s="751"/>
      <c r="C274" s="767"/>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50" t="s">
        <v>423</v>
      </c>
      <c r="B276" s="751"/>
      <c r="C276" s="767"/>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50" t="s">
        <v>423</v>
      </c>
      <c r="B279" s="751"/>
      <c r="C279" s="767"/>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50" t="s">
        <v>423</v>
      </c>
      <c r="B283" s="751"/>
      <c r="C283" s="767"/>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50" t="s">
        <v>423</v>
      </c>
      <c r="B286" s="751"/>
      <c r="C286" s="767"/>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50" t="s">
        <v>423</v>
      </c>
      <c r="B289" s="751"/>
      <c r="C289" s="767"/>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50" t="s">
        <v>423</v>
      </c>
      <c r="B293" s="751"/>
      <c r="C293" s="767"/>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50" t="s">
        <v>423</v>
      </c>
      <c r="B296" s="751"/>
      <c r="C296" s="767"/>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50" t="s">
        <v>423</v>
      </c>
      <c r="B299" s="751"/>
      <c r="C299" s="767"/>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50" t="s">
        <v>423</v>
      </c>
      <c r="B302" s="751"/>
      <c r="C302" s="767"/>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50" t="s">
        <v>423</v>
      </c>
      <c r="B305" s="751"/>
      <c r="C305" s="767"/>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50" t="s">
        <v>423</v>
      </c>
      <c r="B308" s="751"/>
      <c r="C308" s="767"/>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50" t="s">
        <v>423</v>
      </c>
      <c r="B311" s="751"/>
      <c r="C311" s="767"/>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50" t="s">
        <v>423</v>
      </c>
      <c r="B315" s="751"/>
      <c r="C315" s="767"/>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50" t="s">
        <v>423</v>
      </c>
      <c r="B320" s="751"/>
      <c r="C320" s="767"/>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52" t="s">
        <v>424</v>
      </c>
      <c r="B329" s="853"/>
      <c r="C329" s="854"/>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50" t="s">
        <v>484</v>
      </c>
      <c r="B331" s="751"/>
      <c r="C331" s="767"/>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50" t="s">
        <v>426</v>
      </c>
      <c r="B334" s="751"/>
      <c r="C334" s="767"/>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50" t="s">
        <v>489</v>
      </c>
      <c r="B337" s="751"/>
      <c r="C337" s="767"/>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50" t="s">
        <v>428</v>
      </c>
      <c r="B340" s="751"/>
      <c r="C340" s="767"/>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58" t="s">
        <v>493</v>
      </c>
      <c r="B343" s="859"/>
      <c r="C343" s="860"/>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58" t="s">
        <v>466</v>
      </c>
      <c r="B345" s="859"/>
      <c r="C345" s="860"/>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58"/>
      <c r="B347" s="859"/>
      <c r="C347" s="860"/>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58" t="s">
        <v>466</v>
      </c>
      <c r="B350" s="859"/>
      <c r="C350" s="860"/>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58" t="s">
        <v>466</v>
      </c>
      <c r="B356" s="859"/>
      <c r="C356" s="860"/>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58" t="s">
        <v>466</v>
      </c>
      <c r="B360" s="859"/>
      <c r="C360" s="860"/>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58" t="s">
        <v>466</v>
      </c>
      <c r="B363" s="859"/>
      <c r="C363" s="860"/>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50"/>
      <c r="B368" s="751"/>
      <c r="C368" s="767"/>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58" t="s">
        <v>466</v>
      </c>
      <c r="B371" s="859"/>
      <c r="C371" s="860"/>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58" t="s">
        <v>466</v>
      </c>
      <c r="B376" s="859"/>
      <c r="C376" s="860"/>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50" t="s">
        <v>500</v>
      </c>
      <c r="B381" s="751"/>
      <c r="C381" s="767"/>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50" t="s">
        <v>501</v>
      </c>
      <c r="B384" s="751"/>
      <c r="C384" s="767"/>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50" t="s">
        <v>501</v>
      </c>
      <c r="B387" s="751"/>
      <c r="C387" s="767"/>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50" t="s">
        <v>501</v>
      </c>
      <c r="B389" s="751"/>
      <c r="C389" s="767"/>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50" t="s">
        <v>502</v>
      </c>
      <c r="B392" s="751"/>
      <c r="C392" s="767"/>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50" t="s">
        <v>427</v>
      </c>
      <c r="B396" s="751"/>
      <c r="C396" s="767"/>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50" t="s">
        <v>507</v>
      </c>
      <c r="B400" s="751"/>
      <c r="C400" s="767"/>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50" t="s">
        <v>425</v>
      </c>
      <c r="B402" s="751"/>
      <c r="C402" s="767"/>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50" t="s">
        <v>425</v>
      </c>
      <c r="B406" s="751"/>
      <c r="C406" s="767"/>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50"/>
      <c r="B412" s="751"/>
      <c r="C412" s="76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50"/>
      <c r="B416" s="751"/>
      <c r="C416" s="767"/>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58"/>
      <c r="B420" s="859"/>
      <c r="C420" s="860"/>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50"/>
      <c r="B425" s="751"/>
      <c r="C425" s="76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50"/>
      <c r="B427" s="751"/>
      <c r="C427" s="767"/>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52" t="s">
        <v>429</v>
      </c>
      <c r="B440" s="853"/>
      <c r="C440" s="854"/>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55" t="s">
        <v>447</v>
      </c>
      <c r="B442" s="856"/>
      <c r="C442" s="857"/>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55" t="s">
        <v>448</v>
      </c>
      <c r="B444" s="856"/>
      <c r="C444" s="857"/>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50" t="s">
        <v>430</v>
      </c>
      <c r="B449" s="751"/>
      <c r="C449" s="767"/>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50" t="s">
        <v>451</v>
      </c>
      <c r="B452" s="751"/>
      <c r="C452" s="767"/>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50" t="s">
        <v>453</v>
      </c>
      <c r="B454" s="751"/>
      <c r="C454" s="767"/>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50" t="s">
        <v>431</v>
      </c>
      <c r="B458" s="751"/>
      <c r="C458" s="767"/>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73">
        <f>O250+O252</f>
        <v>0</v>
      </c>
      <c r="P464" s="774"/>
      <c r="Q464" s="133">
        <f>Q250+Q252+Q440</f>
        <v>95688.9</v>
      </c>
      <c r="R464" s="134"/>
      <c r="S464" s="771">
        <f>S250+S252</f>
        <v>0</v>
      </c>
      <c r="T464" s="772"/>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7.25">
      <c r="A3" s="95"/>
      <c r="B3" s="95"/>
      <c r="C3" s="95"/>
      <c r="D3" s="95"/>
      <c r="E3" s="95"/>
      <c r="F3" s="95"/>
      <c r="G3" s="95"/>
      <c r="H3" s="95"/>
      <c r="I3" s="95"/>
      <c r="J3" s="95"/>
      <c r="K3" s="95"/>
      <c r="L3" s="95"/>
      <c r="M3" s="95"/>
      <c r="N3" s="95"/>
      <c r="O3" s="95"/>
      <c r="P3" s="95"/>
      <c r="Q3" s="95"/>
      <c r="R3" s="95"/>
      <c r="S3" s="95"/>
      <c r="T3" s="95"/>
      <c r="U3" s="95"/>
      <c r="V3" s="95"/>
    </row>
    <row r="4" spans="1:22" ht="15">
      <c r="A4" s="878" t="s">
        <v>269</v>
      </c>
      <c r="B4" s="878"/>
      <c r="C4" s="878"/>
      <c r="D4" s="878"/>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
      <c r="A5" s="187"/>
      <c r="B5" s="187"/>
      <c r="C5" s="187"/>
      <c r="D5" s="187"/>
      <c r="E5" s="187"/>
      <c r="F5" s="187"/>
      <c r="G5" s="188"/>
      <c r="H5" s="188"/>
      <c r="I5" s="189"/>
      <c r="J5" s="191"/>
      <c r="K5" s="191"/>
      <c r="L5" s="191"/>
      <c r="M5" s="191"/>
      <c r="N5" s="191"/>
      <c r="O5" s="191"/>
      <c r="P5" s="191"/>
      <c r="Q5" s="191"/>
      <c r="R5" s="191"/>
      <c r="S5" s="191"/>
      <c r="T5" s="191"/>
      <c r="U5" s="191"/>
      <c r="V5" s="191"/>
    </row>
    <row r="6" spans="1:22" ht="1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
      <c r="A7" s="187"/>
      <c r="B7" s="187"/>
      <c r="C7" s="187"/>
      <c r="D7" s="187"/>
      <c r="E7" s="187"/>
      <c r="F7" s="187"/>
      <c r="G7" s="188"/>
      <c r="H7" s="188"/>
      <c r="I7" s="189"/>
      <c r="J7" s="191"/>
      <c r="K7" s="191"/>
      <c r="L7" s="191"/>
      <c r="M7" s="191"/>
      <c r="N7" s="191"/>
      <c r="O7" s="191"/>
      <c r="P7" s="191"/>
      <c r="Q7" s="191"/>
      <c r="R7" s="191"/>
      <c r="S7" s="191"/>
      <c r="T7" s="191"/>
      <c r="U7" s="191"/>
      <c r="V7" s="191"/>
    </row>
    <row r="8" spans="1:22" ht="1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Ольга</cp:lastModifiedBy>
  <cp:lastPrinted>2013-01-09T08:24:30Z</cp:lastPrinted>
  <dcterms:created xsi:type="dcterms:W3CDTF">2007-06-17T09:30:59Z</dcterms:created>
  <dcterms:modified xsi:type="dcterms:W3CDTF">2015-12-25T13:16:02Z</dcterms:modified>
  <cp:category/>
  <cp:version/>
  <cp:contentType/>
  <cp:contentStatus/>
</cp:coreProperties>
</file>