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L62" i="1"/>
  <c r="M62"/>
  <c r="M61" s="1"/>
  <c r="M60" s="1"/>
  <c r="N62"/>
  <c r="O62"/>
  <c r="P62"/>
  <c r="Q62"/>
  <c r="Q61" s="1"/>
  <c r="Q60" s="1"/>
  <c r="R62"/>
  <c r="S62"/>
  <c r="S61" s="1"/>
  <c r="S60" s="1"/>
  <c r="T62"/>
  <c r="U62"/>
  <c r="U61" s="1"/>
  <c r="U60" s="1"/>
  <c r="V62"/>
  <c r="W62"/>
  <c r="X62"/>
  <c r="Y62"/>
  <c r="Y61" s="1"/>
  <c r="Y60" s="1"/>
  <c r="Z62"/>
  <c r="L61"/>
  <c r="L60" s="1"/>
  <c r="N61"/>
  <c r="N60" s="1"/>
  <c r="O61"/>
  <c r="O60" s="1"/>
  <c r="P61"/>
  <c r="R61"/>
  <c r="R60" s="1"/>
  <c r="T61"/>
  <c r="T60" s="1"/>
  <c r="V61"/>
  <c r="W61"/>
  <c r="X61"/>
  <c r="Z61"/>
  <c r="Z60" s="1"/>
  <c r="P60"/>
  <c r="V60"/>
  <c r="W60"/>
  <c r="X60"/>
  <c r="K62"/>
  <c r="K61" s="1"/>
  <c r="K60" s="1"/>
  <c r="L58"/>
  <c r="L57" s="1"/>
  <c r="L56" s="1"/>
  <c r="M58"/>
  <c r="M57" s="1"/>
  <c r="M56" s="1"/>
  <c r="N58"/>
  <c r="O58"/>
  <c r="O57" s="1"/>
  <c r="O56" s="1"/>
  <c r="P58"/>
  <c r="P57" s="1"/>
  <c r="P56" s="1"/>
  <c r="Q58"/>
  <c r="Q57" s="1"/>
  <c r="Q56" s="1"/>
  <c r="R58"/>
  <c r="R57" s="1"/>
  <c r="R56" s="1"/>
  <c r="S58"/>
  <c r="S57" s="1"/>
  <c r="S56" s="1"/>
  <c r="T58"/>
  <c r="U58"/>
  <c r="U57" s="1"/>
  <c r="U56" s="1"/>
  <c r="V58"/>
  <c r="V57" s="1"/>
  <c r="V56" s="1"/>
  <c r="W58"/>
  <c r="X58"/>
  <c r="X57" s="1"/>
  <c r="X56" s="1"/>
  <c r="Y58"/>
  <c r="Y57" s="1"/>
  <c r="Y56" s="1"/>
  <c r="Z58"/>
  <c r="N57"/>
  <c r="N56" s="1"/>
  <c r="T57"/>
  <c r="T56" s="1"/>
  <c r="W57"/>
  <c r="W56" s="1"/>
  <c r="Z57"/>
  <c r="Z56" s="1"/>
  <c r="K58"/>
  <c r="K57" s="1"/>
  <c r="K56" s="1"/>
  <c r="L54"/>
  <c r="M54"/>
  <c r="N54"/>
  <c r="O54"/>
  <c r="P54"/>
  <c r="Q54"/>
  <c r="R54"/>
  <c r="S54"/>
  <c r="T54"/>
  <c r="U54"/>
  <c r="V54"/>
  <c r="W54"/>
  <c r="X54"/>
  <c r="Y54"/>
  <c r="Z54"/>
  <c r="L52"/>
  <c r="M52"/>
  <c r="N52"/>
  <c r="O52"/>
  <c r="P52"/>
  <c r="Q52"/>
  <c r="R52"/>
  <c r="S52"/>
  <c r="T52"/>
  <c r="U52"/>
  <c r="V52"/>
  <c r="W52"/>
  <c r="X52"/>
  <c r="Y52"/>
  <c r="Z52"/>
  <c r="L50"/>
  <c r="M50"/>
  <c r="N50"/>
  <c r="O50"/>
  <c r="P50"/>
  <c r="Q50"/>
  <c r="R50"/>
  <c r="S50"/>
  <c r="T50"/>
  <c r="U50"/>
  <c r="V50"/>
  <c r="W50"/>
  <c r="W47" s="1"/>
  <c r="X50"/>
  <c r="Y50"/>
  <c r="Z50"/>
  <c r="L48"/>
  <c r="M48"/>
  <c r="N48"/>
  <c r="O48"/>
  <c r="P48"/>
  <c r="P47" s="1"/>
  <c r="P43" s="1"/>
  <c r="Q48"/>
  <c r="R48"/>
  <c r="S48"/>
  <c r="T48"/>
  <c r="U48"/>
  <c r="V48"/>
  <c r="V47" s="1"/>
  <c r="V43" s="1"/>
  <c r="W48"/>
  <c r="X48"/>
  <c r="Y48"/>
  <c r="Z48"/>
  <c r="S47"/>
  <c r="X47"/>
  <c r="X43" s="1"/>
  <c r="K54"/>
  <c r="K52"/>
  <c r="K50"/>
  <c r="K48"/>
  <c r="L45"/>
  <c r="M45"/>
  <c r="M44" s="1"/>
  <c r="N45"/>
  <c r="N44" s="1"/>
  <c r="O45"/>
  <c r="O44" s="1"/>
  <c r="P45"/>
  <c r="Q45"/>
  <c r="Q44" s="1"/>
  <c r="R45"/>
  <c r="S45"/>
  <c r="S44" s="1"/>
  <c r="S43" s="1"/>
  <c r="T45"/>
  <c r="U45"/>
  <c r="U44" s="1"/>
  <c r="V45"/>
  <c r="W45"/>
  <c r="X45"/>
  <c r="Y45"/>
  <c r="Y44" s="1"/>
  <c r="Z45"/>
  <c r="L44"/>
  <c r="P44"/>
  <c r="R44"/>
  <c r="T44"/>
  <c r="V44"/>
  <c r="W44"/>
  <c r="X44"/>
  <c r="Z44"/>
  <c r="K45"/>
  <c r="K44" s="1"/>
  <c r="L41"/>
  <c r="M41"/>
  <c r="N41"/>
  <c r="O41"/>
  <c r="O38" s="1"/>
  <c r="O37" s="1"/>
  <c r="P41"/>
  <c r="Q41"/>
  <c r="R41"/>
  <c r="S41"/>
  <c r="S38" s="1"/>
  <c r="S37" s="1"/>
  <c r="T41"/>
  <c r="U41"/>
  <c r="V41"/>
  <c r="W41"/>
  <c r="X41"/>
  <c r="Y41"/>
  <c r="Z41"/>
  <c r="L39"/>
  <c r="L38" s="1"/>
  <c r="L37" s="1"/>
  <c r="M39"/>
  <c r="N39"/>
  <c r="O39"/>
  <c r="P39"/>
  <c r="Q39"/>
  <c r="R39"/>
  <c r="R38" s="1"/>
  <c r="R37" s="1"/>
  <c r="S39"/>
  <c r="T39"/>
  <c r="U39"/>
  <c r="V39"/>
  <c r="V38" s="1"/>
  <c r="V37" s="1"/>
  <c r="W39"/>
  <c r="X39"/>
  <c r="X38" s="1"/>
  <c r="X37" s="1"/>
  <c r="Y39"/>
  <c r="Z39"/>
  <c r="Z38" s="1"/>
  <c r="Z37" s="1"/>
  <c r="P38"/>
  <c r="P37" s="1"/>
  <c r="T38"/>
  <c r="T37" s="1"/>
  <c r="W38"/>
  <c r="W37" s="1"/>
  <c r="K41"/>
  <c r="K39"/>
  <c r="L35"/>
  <c r="L34" s="1"/>
  <c r="L33" s="1"/>
  <c r="M35"/>
  <c r="M34" s="1"/>
  <c r="M33" s="1"/>
  <c r="N35"/>
  <c r="O35"/>
  <c r="O34" s="1"/>
  <c r="O33" s="1"/>
  <c r="P35"/>
  <c r="P34" s="1"/>
  <c r="P33" s="1"/>
  <c r="Q35"/>
  <c r="Q34" s="1"/>
  <c r="Q33" s="1"/>
  <c r="R35"/>
  <c r="R34" s="1"/>
  <c r="R33" s="1"/>
  <c r="S35"/>
  <c r="T35"/>
  <c r="T34" s="1"/>
  <c r="T33" s="1"/>
  <c r="U35"/>
  <c r="U34" s="1"/>
  <c r="U33" s="1"/>
  <c r="V35"/>
  <c r="V34" s="1"/>
  <c r="V33" s="1"/>
  <c r="W35"/>
  <c r="X35"/>
  <c r="X34" s="1"/>
  <c r="X33" s="1"/>
  <c r="Y35"/>
  <c r="Y34" s="1"/>
  <c r="Y33" s="1"/>
  <c r="Z35"/>
  <c r="Z34" s="1"/>
  <c r="Z33" s="1"/>
  <c r="N34"/>
  <c r="N33" s="1"/>
  <c r="S34"/>
  <c r="S33" s="1"/>
  <c r="S64" s="1"/>
  <c r="W34"/>
  <c r="W33" s="1"/>
  <c r="K35"/>
  <c r="K34" s="1"/>
  <c r="K33" s="1"/>
  <c r="L30"/>
  <c r="L29" s="1"/>
  <c r="L28" s="1"/>
  <c r="M30"/>
  <c r="M29" s="1"/>
  <c r="M28" s="1"/>
  <c r="N30"/>
  <c r="N29" s="1"/>
  <c r="N28" s="1"/>
  <c r="O30"/>
  <c r="P30"/>
  <c r="P29" s="1"/>
  <c r="P28" s="1"/>
  <c r="Q30"/>
  <c r="Q29" s="1"/>
  <c r="Q28" s="1"/>
  <c r="R30"/>
  <c r="S30"/>
  <c r="S29" s="1"/>
  <c r="S28" s="1"/>
  <c r="T30"/>
  <c r="T29" s="1"/>
  <c r="T28" s="1"/>
  <c r="U30"/>
  <c r="U29" s="1"/>
  <c r="U28" s="1"/>
  <c r="V30"/>
  <c r="W30"/>
  <c r="X30"/>
  <c r="Y30"/>
  <c r="Y29" s="1"/>
  <c r="Y28" s="1"/>
  <c r="Z30"/>
  <c r="Z29" s="1"/>
  <c r="Z28" s="1"/>
  <c r="O29"/>
  <c r="O28" s="1"/>
  <c r="R29"/>
  <c r="R28" s="1"/>
  <c r="V29"/>
  <c r="W29"/>
  <c r="W28" s="1"/>
  <c r="X29"/>
  <c r="X28" s="1"/>
  <c r="X64" s="1"/>
  <c r="V28"/>
  <c r="K30"/>
  <c r="K29" s="1"/>
  <c r="K28" s="1"/>
  <c r="L26"/>
  <c r="M26"/>
  <c r="N26"/>
  <c r="O26"/>
  <c r="P26"/>
  <c r="Q26"/>
  <c r="R26"/>
  <c r="S26"/>
  <c r="T26"/>
  <c r="U26"/>
  <c r="V26"/>
  <c r="W26"/>
  <c r="X26"/>
  <c r="Y26"/>
  <c r="Z26"/>
  <c r="K26"/>
  <c r="L24"/>
  <c r="L23" s="1"/>
  <c r="M24"/>
  <c r="M23" s="1"/>
  <c r="N24"/>
  <c r="N23" s="1"/>
  <c r="O24"/>
  <c r="O23" s="1"/>
  <c r="P24"/>
  <c r="P23" s="1"/>
  <c r="Q24"/>
  <c r="Q23" s="1"/>
  <c r="R24"/>
  <c r="R23" s="1"/>
  <c r="S24"/>
  <c r="S23" s="1"/>
  <c r="T24"/>
  <c r="T23" s="1"/>
  <c r="U24"/>
  <c r="U23" s="1"/>
  <c r="V24"/>
  <c r="V23" s="1"/>
  <c r="W24"/>
  <c r="W23" s="1"/>
  <c r="X24"/>
  <c r="X23" s="1"/>
  <c r="Y24"/>
  <c r="Y23" s="1"/>
  <c r="Z24"/>
  <c r="Z23" s="1"/>
  <c r="K24"/>
  <c r="K23" s="1"/>
  <c r="S20"/>
  <c r="L21"/>
  <c r="L20" s="1"/>
  <c r="M21"/>
  <c r="M20" s="1"/>
  <c r="N21"/>
  <c r="N20" s="1"/>
  <c r="O21"/>
  <c r="O20" s="1"/>
  <c r="P21"/>
  <c r="P20" s="1"/>
  <c r="Q21"/>
  <c r="Q20" s="1"/>
  <c r="R21"/>
  <c r="R20" s="1"/>
  <c r="S21"/>
  <c r="T21"/>
  <c r="T20" s="1"/>
  <c r="U21"/>
  <c r="U20" s="1"/>
  <c r="V21"/>
  <c r="V20" s="1"/>
  <c r="W21"/>
  <c r="W20" s="1"/>
  <c r="X21"/>
  <c r="X20" s="1"/>
  <c r="Y21"/>
  <c r="Y20" s="1"/>
  <c r="Z21"/>
  <c r="Z20" s="1"/>
  <c r="K21"/>
  <c r="K20"/>
  <c r="L18"/>
  <c r="M18"/>
  <c r="N18"/>
  <c r="O18"/>
  <c r="P18"/>
  <c r="Q18"/>
  <c r="R18"/>
  <c r="S18"/>
  <c r="T18"/>
  <c r="U18"/>
  <c r="V18"/>
  <c r="W18"/>
  <c r="X18"/>
  <c r="Y18"/>
  <c r="Z18"/>
  <c r="K18"/>
  <c r="K17" s="1"/>
  <c r="L17"/>
  <c r="M17"/>
  <c r="N17"/>
  <c r="O17"/>
  <c r="P17"/>
  <c r="Q17"/>
  <c r="R17"/>
  <c r="S17"/>
  <c r="T17"/>
  <c r="U17"/>
  <c r="V17"/>
  <c r="W17"/>
  <c r="X17"/>
  <c r="Y17"/>
  <c r="Z17"/>
  <c r="L12"/>
  <c r="M12"/>
  <c r="N12"/>
  <c r="O12"/>
  <c r="P12"/>
  <c r="Q12"/>
  <c r="R12"/>
  <c r="S12"/>
  <c r="T12"/>
  <c r="U12"/>
  <c r="V12"/>
  <c r="W12"/>
  <c r="X12"/>
  <c r="Y12"/>
  <c r="Z12"/>
  <c r="K12"/>
  <c r="K9"/>
  <c r="K10"/>
  <c r="L10"/>
  <c r="L9" s="1"/>
  <c r="M10"/>
  <c r="M9" s="1"/>
  <c r="N10"/>
  <c r="N9" s="1"/>
  <c r="O10"/>
  <c r="O9" s="1"/>
  <c r="P10"/>
  <c r="P9" s="1"/>
  <c r="Q10"/>
  <c r="Q9" s="1"/>
  <c r="R10"/>
  <c r="R9" s="1"/>
  <c r="S10"/>
  <c r="S9" s="1"/>
  <c r="T10"/>
  <c r="T9" s="1"/>
  <c r="U10"/>
  <c r="U9" s="1"/>
  <c r="V10"/>
  <c r="V9" s="1"/>
  <c r="W10"/>
  <c r="W9" s="1"/>
  <c r="X10"/>
  <c r="X9" s="1"/>
  <c r="Y10"/>
  <c r="Y9" s="1"/>
  <c r="Z10"/>
  <c r="V64" l="1"/>
  <c r="R64"/>
  <c r="T64"/>
  <c r="P64"/>
  <c r="O47"/>
  <c r="O43" s="1"/>
  <c r="O64" s="1"/>
  <c r="T47"/>
  <c r="T43" s="1"/>
  <c r="L47"/>
  <c r="L43" s="1"/>
  <c r="L64" s="1"/>
  <c r="K38"/>
  <c r="K37" s="1"/>
  <c r="K64" s="1"/>
  <c r="K47"/>
  <c r="K43" s="1"/>
  <c r="Z9"/>
  <c r="N38"/>
  <c r="N37" s="1"/>
  <c r="N64" s="1"/>
  <c r="R47"/>
  <c r="R43" s="1"/>
  <c r="W43"/>
  <c r="W64" s="1"/>
  <c r="Z47"/>
  <c r="Z43" s="1"/>
  <c r="Z64" s="1"/>
  <c r="N47"/>
  <c r="N43" s="1"/>
  <c r="Y47"/>
  <c r="Y43" s="1"/>
  <c r="U47"/>
  <c r="U43" s="1"/>
  <c r="Q47"/>
  <c r="Q43" s="1"/>
  <c r="M47"/>
  <c r="M43" s="1"/>
  <c r="Y38"/>
  <c r="Y37" s="1"/>
  <c r="Y64" s="1"/>
  <c r="U38"/>
  <c r="U37" s="1"/>
  <c r="U64" s="1"/>
  <c r="Q38"/>
  <c r="Q37" s="1"/>
  <c r="Q64" s="1"/>
  <c r="M38"/>
  <c r="M37" s="1"/>
  <c r="M64" s="1"/>
</calcChain>
</file>

<file path=xl/sharedStrings.xml><?xml version="1.0" encoding="utf-8"?>
<sst xmlns="http://schemas.openxmlformats.org/spreadsheetml/2006/main" count="263" uniqueCount="99">
  <si>
    <t>Наименование показателя</t>
  </si>
  <si>
    <t>Разд.</t>
  </si>
  <si>
    <t>Ц.ст.</t>
  </si>
  <si>
    <t>Расх.</t>
  </si>
  <si>
    <t>#Н/Д</t>
  </si>
  <si>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</si>
  <si>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</si>
  <si>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</si>
  <si>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</si>
  <si>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</si>
  <si>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</si>
  <si>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Высшее должностное лицо муниципального образования
</t>
  </si>
  <si>
    <t>0310201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</si>
  <si>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</si>
  <si>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</si>
  <si>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Центральный аппарат</t>
  </si>
  <si>
    <t>0310204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</si>
  <si>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</si>
  <si>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</si>
  <si>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</si>
  <si>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</si>
  <si>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прочих налогов, сборов и иных платежей</t>
  </si>
  <si>
    <t>852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</si>
  <si>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</si>
  <si>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</si>
  <si>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Расходы за счет межбюджетных трансфертов  из бюджетов поселений  на осуществление полномочий  в соответствии с заключенными соглашениями
</t>
  </si>
  <si>
    <t>0310217</t>
  </si>
  <si>
    <t xml:space="preserve">          Иные межбюджетные трансферты</t>
  </si>
  <si>
    <t>540</t>
  </si>
  <si>
    <t xml:space="preserve">      Резервные фонды</t>
  </si>
  <si>
    <t>0111</t>
  </si>
  <si>
    <t xml:space="preserve">        Резервный фонд администрации муниципального образования
</t>
  </si>
  <si>
    <t>0371001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</si>
  <si>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</si>
  <si>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</si>
  <si>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</si>
  <si>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</si>
  <si>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Оценка недвижимости, признание прав и регулирование отношений по государственной и муниципальной собственности
</t>
  </si>
  <si>
    <t>0310213</t>
  </si>
  <si>
    <t xml:space="preserve">        Выполнение других обязательств</t>
  </si>
  <si>
    <t>0310215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</si>
  <si>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</si>
  <si>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</si>
  <si>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</si>
  <si>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</si>
  <si>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</si>
  <si>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7025118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</si>
  <si>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</si>
  <si>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</si>
  <si>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</si>
  <si>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</si>
  <si>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Мероприятия в сфере пожарной безопасности</t>
  </si>
  <si>
    <t>0393589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</si>
  <si>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</si>
  <si>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</si>
  <si>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</si>
  <si>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</si>
  <si>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На реализацию мероприятий муниципальной программы "Безопасность дорожного движения Калининского сельского поселения Ухоловского муниципального района  на 2014-2016 годы"
</t>
  </si>
  <si>
    <t>1000795</t>
  </si>
  <si>
    <t xml:space="preserve">        На реализацию мероприятий муниципальной программы "Дорожное хозяйство Калининского сельского поселения Ухоловского муниципального района на 2015-2018 годы"</t>
  </si>
  <si>
    <t>2209651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</si>
  <si>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</si>
  <si>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</si>
  <si>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</si>
  <si>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</si>
  <si>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На реализацию мероприятий муниципальной программы "Модернизация жилищно-коммунального хозяйства Калининского сельского поселения Ухоловского муниципального района на 2014-2016 годы"
</t>
  </si>
  <si>
    <t>1109180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</si>
  <si>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</si>
  <si>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</si>
  <si>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</si>
  <si>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>0503</t>
  </si>
  <si>
    <t xml:space="preserve">        Содержание автомобильных дорог и инженерных сооружений на них в границах городских округов и поселений в рамках благоустройства
</t>
  </si>
  <si>
    <t>0316002</t>
  </si>
  <si>
    <t xml:space="preserve">        Озеленение</t>
  </si>
  <si>
    <t>0316003</t>
  </si>
  <si>
    <t xml:space="preserve">        Организация и содержание мест захоронения</t>
  </si>
  <si>
    <t>0316004</t>
  </si>
  <si>
    <t xml:space="preserve">        Прочие мероприятия по благоустройству  поселений</t>
  </si>
  <si>
    <t>0316005</t>
  </si>
  <si>
    <t xml:space="preserve">    КУЛЬТУРА, КИНЕМАТОГРАФИЯ</t>
  </si>
  <si>
    <t>0800</t>
  </si>
  <si>
    <t xml:space="preserve">      Культура</t>
  </si>
  <si>
    <t>0801</t>
  </si>
  <si>
    <t>0360217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</si>
  <si>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</si>
  <si>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</si>
  <si>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</si>
  <si>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</si>
  <si>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Пенсии за выслугу лет, доплаты к пенсиям муниципальных  служащих 
</t>
  </si>
  <si>
    <t>0320401</t>
  </si>
  <si>
    <t xml:space="preserve">          Иные пенсии, социальные доплаты к пенсиям</t>
  </si>
  <si>
    <t>312</t>
  </si>
  <si>
    <t>ВСЕГО РАСХОДОВ:</t>
  </si>
  <si>
    <t xml:space="preserve"> руб.</t>
  </si>
  <si>
    <t>План на 2015 год</t>
  </si>
  <si>
    <t>Исполнение за 3 месяца 2015 года</t>
  </si>
  <si>
    <t>Приложение № 2</t>
  </si>
  <si>
    <t>Исполнение бюджета муниципального образования - Калининское сельское поселение Ухоловского муниципального района по разделам, подразделам,целевым статьям, группам(группам и подгруппам) видов расходов классификации расходов бюджетов за 6 месяцев 2015 года</t>
  </si>
  <si>
    <t>к постановлению Главы администрации Калининского сельского поселения от 02 июля 2015г.№21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</si>
</sst>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18" fillId="33" borderId="0" xfId="0" applyFont="1" applyFill="1"/>
    <xf numFmtId="0" fontId="19" fillId="33" borderId="0" xfId="0" applyFont="1" applyFill="1"/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top" shrinkToFit="1"/>
    </xf>
    <xf numFmtId="4" fontId="21" fillId="34" borderId="10" xfId="0" applyNumberFormat="1" applyFont="1" applyFill="1" applyBorder="1" applyAlignment="1">
      <alignment horizontal="right" vertical="top" shrinkToFit="1"/>
    </xf>
    <xf numFmtId="10" fontId="21" fillId="34" borderId="10" xfId="0" applyNumberFormat="1" applyFont="1" applyFill="1" applyBorder="1" applyAlignment="1">
      <alignment horizontal="right" vertical="top" shrinkToFit="1"/>
    </xf>
    <xf numFmtId="4" fontId="21" fillId="35" borderId="10" xfId="0" applyNumberFormat="1" applyFont="1" applyFill="1" applyBorder="1" applyAlignment="1">
      <alignment horizontal="right" vertical="top" shrinkToFit="1"/>
    </xf>
    <xf numFmtId="10" fontId="21" fillId="35" borderId="10" xfId="0" applyNumberFormat="1" applyFont="1" applyFill="1" applyBorder="1" applyAlignment="1">
      <alignment horizontal="right" vertical="top" shrinkToFi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 applyAlignment="1">
      <alignment vertical="top" wrapText="1"/>
    </xf>
    <xf numFmtId="4" fontId="19" fillId="34" borderId="10" xfId="0" applyNumberFormat="1" applyFont="1" applyFill="1" applyBorder="1" applyAlignment="1">
      <alignment horizontal="right" vertical="top" shrinkToFit="1"/>
    </xf>
    <xf numFmtId="4" fontId="19" fillId="36" borderId="10" xfId="0" applyNumberFormat="1" applyFont="1" applyFill="1" applyBorder="1" applyAlignment="1">
      <alignment horizontal="right" vertical="top" shrinkToFit="1"/>
    </xf>
    <xf numFmtId="4" fontId="19" fillId="35" borderId="10" xfId="0" applyNumberFormat="1" applyFont="1" applyFill="1" applyBorder="1" applyAlignment="1">
      <alignment horizontal="right" vertical="top" shrinkToFit="1"/>
    </xf>
    <xf numFmtId="0" fontId="19" fillId="33" borderId="0" xfId="0" applyFont="1" applyFill="1" applyAlignment="1">
      <alignment horizontal="center" wrapText="1"/>
    </xf>
    <xf numFmtId="0" fontId="19" fillId="36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19" fillId="33" borderId="16" xfId="0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wrapText="1"/>
    </xf>
    <xf numFmtId="0" fontId="19" fillId="33" borderId="13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66"/>
  <sheetViews>
    <sheetView showGridLines="0" tabSelected="1" workbookViewId="0">
      <pane ySplit="7" topLeftCell="A8" activePane="bottomLeft" state="frozen"/>
      <selection pane="bottomLeft" activeCell="AH9" sqref="AH9"/>
    </sheetView>
  </sheetViews>
  <sheetFormatPr defaultRowHeight="12.75" outlineLevelRow="3"/>
  <cols>
    <col min="1" max="1" width="40" customWidth="1"/>
    <col min="2" max="4" width="7.7109375" customWidth="1"/>
    <col min="5" max="8" width="11.140625" hidden="1" customWidth="1"/>
    <col min="9" max="9" width="13.5703125" hidden="1" customWidth="1"/>
    <col min="10" max="10" width="14.7109375" hidden="1" customWidth="1"/>
    <col min="11" max="11" width="14.7109375" customWidth="1"/>
    <col min="12" max="25" width="11.7109375" hidden="1" customWidth="1"/>
    <col min="26" max="26" width="11.7109375" customWidth="1"/>
    <col min="27" max="32" width="11.7109375" hidden="1" customWidth="1"/>
  </cols>
  <sheetData>
    <row r="1" spans="1:32">
      <c r="A1" s="11"/>
      <c r="B1" s="11"/>
      <c r="C1" s="11"/>
      <c r="D1" s="16" t="s">
        <v>96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  <c r="AD1" s="1"/>
      <c r="AE1" s="1"/>
      <c r="AF1" s="1"/>
    </row>
    <row r="2" spans="1:32" ht="25.5" customHeight="1">
      <c r="A2" s="11"/>
      <c r="B2" s="17" t="s">
        <v>98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"/>
      <c r="AB2" s="1"/>
      <c r="AC2" s="1"/>
      <c r="AD2" s="1"/>
      <c r="AE2" s="1"/>
      <c r="AF2" s="1"/>
    </row>
    <row r="3" spans="1:32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"/>
      <c r="AF3" s="3"/>
    </row>
    <row r="4" spans="1:32" ht="45.75" customHeight="1">
      <c r="A4" s="19" t="s">
        <v>97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3"/>
      <c r="AF4" s="3"/>
    </row>
    <row r="5" spans="1:32">
      <c r="A5" s="20" t="s">
        <v>93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2.7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4</v>
      </c>
      <c r="G6" s="21" t="s">
        <v>4</v>
      </c>
      <c r="H6" s="21" t="s">
        <v>4</v>
      </c>
      <c r="I6" s="21" t="s">
        <v>4</v>
      </c>
      <c r="J6" s="21" t="s">
        <v>4</v>
      </c>
      <c r="K6" s="21" t="s">
        <v>94</v>
      </c>
      <c r="L6" s="21" t="s">
        <v>4</v>
      </c>
      <c r="M6" s="21" t="s">
        <v>4</v>
      </c>
      <c r="N6" s="21" t="s">
        <v>4</v>
      </c>
      <c r="O6" s="21" t="s">
        <v>4</v>
      </c>
      <c r="P6" s="21" t="s">
        <v>4</v>
      </c>
      <c r="Q6" s="21" t="s">
        <v>4</v>
      </c>
      <c r="R6" s="21" t="s">
        <v>4</v>
      </c>
      <c r="S6" s="21" t="s">
        <v>4</v>
      </c>
      <c r="T6" s="21" t="s">
        <v>4</v>
      </c>
      <c r="U6" s="21" t="s">
        <v>4</v>
      </c>
      <c r="V6" s="21" t="s">
        <v>4</v>
      </c>
      <c r="W6" s="21" t="s">
        <v>4</v>
      </c>
      <c r="X6" s="21" t="s">
        <v>4</v>
      </c>
      <c r="Y6" s="21" t="s">
        <v>4</v>
      </c>
      <c r="Z6" s="21" t="s">
        <v>95</v>
      </c>
      <c r="AA6" s="4" t="s">
        <v>4</v>
      </c>
      <c r="AB6" s="4" t="s">
        <v>4</v>
      </c>
      <c r="AC6" s="21" t="s">
        <v>4</v>
      </c>
      <c r="AD6" s="21" t="s">
        <v>4</v>
      </c>
      <c r="AE6" s="21" t="s">
        <v>4</v>
      </c>
      <c r="AF6" s="21" t="s">
        <v>4</v>
      </c>
    </row>
    <row r="7" spans="1:32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4"/>
      <c r="AB7" s="4"/>
      <c r="AC7" s="22"/>
      <c r="AD7" s="22"/>
      <c r="AE7" s="22"/>
      <c r="AF7" s="22"/>
    </row>
    <row r="8" spans="1:32">
      <c r="A8" s="12" t="s">
        <v>5</v>
      </c>
      <c r="B8" s="5" t="s">
        <v>7</v>
      </c>
      <c r="C8" s="5" t="s">
        <v>8</v>
      </c>
      <c r="D8" s="5" t="s">
        <v>6</v>
      </c>
      <c r="E8" s="5"/>
      <c r="F8" s="5"/>
      <c r="G8" s="5"/>
      <c r="H8" s="5"/>
      <c r="I8" s="5"/>
      <c r="J8" s="13">
        <v>0</v>
      </c>
      <c r="K8" s="14">
        <v>1656000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729430.03</v>
      </c>
      <c r="AA8" s="6">
        <v>0</v>
      </c>
      <c r="AB8" s="6">
        <v>70605</v>
      </c>
      <c r="AC8" s="6">
        <v>-321084.77</v>
      </c>
      <c r="AD8" s="6">
        <v>0</v>
      </c>
      <c r="AE8" s="7">
        <v>0</v>
      </c>
      <c r="AF8" s="6">
        <v>0</v>
      </c>
    </row>
    <row r="9" spans="1:32" ht="38.25" outlineLevel="1">
      <c r="A9" s="12" t="s">
        <v>9</v>
      </c>
      <c r="B9" s="5" t="s">
        <v>10</v>
      </c>
      <c r="C9" s="5" t="s">
        <v>8</v>
      </c>
      <c r="D9" s="5" t="s">
        <v>6</v>
      </c>
      <c r="E9" s="5"/>
      <c r="F9" s="5"/>
      <c r="G9" s="5"/>
      <c r="H9" s="5"/>
      <c r="I9" s="5"/>
      <c r="J9" s="13">
        <v>0</v>
      </c>
      <c r="K9" s="14">
        <f>K10+K12</f>
        <v>1546000</v>
      </c>
      <c r="L9" s="14">
        <f t="shared" ref="L9:Z9" si="0">L10+L12</f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720430.03</v>
      </c>
      <c r="AA9" s="6">
        <v>0</v>
      </c>
      <c r="AB9" s="6">
        <v>70605</v>
      </c>
      <c r="AC9" s="6">
        <v>-321084.77</v>
      </c>
      <c r="AD9" s="6">
        <v>0</v>
      </c>
      <c r="AE9" s="7">
        <v>0</v>
      </c>
      <c r="AF9" s="6">
        <v>0</v>
      </c>
    </row>
    <row r="10" spans="1:32" ht="38.25" outlineLevel="2">
      <c r="A10" s="12" t="s">
        <v>11</v>
      </c>
      <c r="B10" s="5" t="s">
        <v>10</v>
      </c>
      <c r="C10" s="5" t="s">
        <v>12</v>
      </c>
      <c r="D10" s="5" t="s">
        <v>6</v>
      </c>
      <c r="E10" s="5"/>
      <c r="F10" s="5"/>
      <c r="G10" s="5"/>
      <c r="H10" s="5"/>
      <c r="I10" s="5"/>
      <c r="J10" s="13">
        <v>0</v>
      </c>
      <c r="K10" s="14">
        <f>K11</f>
        <v>453000</v>
      </c>
      <c r="L10" s="14">
        <f t="shared" ref="L10:Z10" si="1">L11</f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219128.15</v>
      </c>
      <c r="AA10" s="6">
        <v>0</v>
      </c>
      <c r="AB10" s="6">
        <v>70605</v>
      </c>
      <c r="AC10" s="6">
        <v>-88605.73</v>
      </c>
      <c r="AD10" s="6">
        <v>0</v>
      </c>
      <c r="AE10" s="7">
        <v>0</v>
      </c>
      <c r="AF10" s="6">
        <v>0</v>
      </c>
    </row>
    <row r="11" spans="1:32" ht="38.25" outlineLevel="3">
      <c r="A11" s="12" t="s">
        <v>13</v>
      </c>
      <c r="B11" s="5" t="s">
        <v>10</v>
      </c>
      <c r="C11" s="5" t="s">
        <v>12</v>
      </c>
      <c r="D11" s="5" t="s">
        <v>14</v>
      </c>
      <c r="E11" s="5"/>
      <c r="F11" s="5"/>
      <c r="G11" s="5"/>
      <c r="H11" s="5"/>
      <c r="I11" s="5"/>
      <c r="J11" s="13">
        <v>0</v>
      </c>
      <c r="K11" s="14">
        <v>453000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219128.15</v>
      </c>
      <c r="AA11" s="6">
        <v>0</v>
      </c>
      <c r="AB11" s="6">
        <v>70605</v>
      </c>
      <c r="AC11" s="6">
        <v>-88605.73</v>
      </c>
      <c r="AD11" s="6">
        <v>0</v>
      </c>
      <c r="AE11" s="7">
        <v>0</v>
      </c>
      <c r="AF11" s="6">
        <v>0</v>
      </c>
    </row>
    <row r="12" spans="1:32" outlineLevel="2">
      <c r="A12" s="12" t="s">
        <v>15</v>
      </c>
      <c r="B12" s="5" t="s">
        <v>10</v>
      </c>
      <c r="C12" s="5" t="s">
        <v>16</v>
      </c>
      <c r="D12" s="5" t="s">
        <v>6</v>
      </c>
      <c r="E12" s="5"/>
      <c r="F12" s="5"/>
      <c r="G12" s="5"/>
      <c r="H12" s="5"/>
      <c r="I12" s="5"/>
      <c r="J12" s="13">
        <v>0</v>
      </c>
      <c r="K12" s="14">
        <f>K13+K14+K15+K16</f>
        <v>1093000</v>
      </c>
      <c r="L12" s="14">
        <f t="shared" ref="L12:Z12" si="2">L13+L14+L15+L16</f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4">
        <f t="shared" si="2"/>
        <v>0</v>
      </c>
      <c r="T12" s="14">
        <f t="shared" si="2"/>
        <v>0</v>
      </c>
      <c r="U12" s="14">
        <f t="shared" si="2"/>
        <v>0</v>
      </c>
      <c r="V12" s="14">
        <f t="shared" si="2"/>
        <v>0</v>
      </c>
      <c r="W12" s="14">
        <f t="shared" si="2"/>
        <v>0</v>
      </c>
      <c r="X12" s="14">
        <f t="shared" si="2"/>
        <v>0</v>
      </c>
      <c r="Y12" s="14">
        <f t="shared" si="2"/>
        <v>0</v>
      </c>
      <c r="Z12" s="14">
        <f t="shared" si="2"/>
        <v>501301.88</v>
      </c>
      <c r="AA12" s="6">
        <v>0</v>
      </c>
      <c r="AB12" s="6">
        <v>114663.75</v>
      </c>
      <c r="AC12" s="6">
        <v>-232479.04</v>
      </c>
      <c r="AD12" s="6">
        <v>0</v>
      </c>
      <c r="AE12" s="7">
        <v>0</v>
      </c>
      <c r="AF12" s="6">
        <v>0</v>
      </c>
    </row>
    <row r="13" spans="1:32" ht="38.25" outlineLevel="3">
      <c r="A13" s="12" t="s">
        <v>13</v>
      </c>
      <c r="B13" s="5" t="s">
        <v>10</v>
      </c>
      <c r="C13" s="5" t="s">
        <v>16</v>
      </c>
      <c r="D13" s="5" t="s">
        <v>14</v>
      </c>
      <c r="E13" s="5"/>
      <c r="F13" s="5"/>
      <c r="G13" s="5"/>
      <c r="H13" s="5"/>
      <c r="I13" s="5"/>
      <c r="J13" s="13">
        <v>0</v>
      </c>
      <c r="K13" s="14">
        <v>695285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314536.61</v>
      </c>
      <c r="AA13" s="6">
        <v>0</v>
      </c>
      <c r="AB13" s="6">
        <v>114663.75</v>
      </c>
      <c r="AC13" s="6">
        <v>-149757.95000000001</v>
      </c>
      <c r="AD13" s="6">
        <v>0</v>
      </c>
      <c r="AE13" s="7">
        <v>0</v>
      </c>
      <c r="AF13" s="6">
        <v>0</v>
      </c>
    </row>
    <row r="14" spans="1:32" ht="38.25" outlineLevel="3">
      <c r="A14" s="12" t="s">
        <v>17</v>
      </c>
      <c r="B14" s="5" t="s">
        <v>10</v>
      </c>
      <c r="C14" s="5" t="s">
        <v>16</v>
      </c>
      <c r="D14" s="5" t="s">
        <v>18</v>
      </c>
      <c r="E14" s="5"/>
      <c r="F14" s="5"/>
      <c r="G14" s="5"/>
      <c r="H14" s="5"/>
      <c r="I14" s="5"/>
      <c r="J14" s="13">
        <v>0</v>
      </c>
      <c r="K14" s="14">
        <v>1000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6">
        <v>0</v>
      </c>
      <c r="AB14" s="6">
        <v>0</v>
      </c>
      <c r="AC14" s="6">
        <v>0</v>
      </c>
      <c r="AD14" s="6">
        <v>0</v>
      </c>
      <c r="AE14" s="7">
        <v>0</v>
      </c>
      <c r="AF14" s="6">
        <v>0</v>
      </c>
    </row>
    <row r="15" spans="1:32" ht="38.25" outlineLevel="3">
      <c r="A15" s="12" t="s">
        <v>19</v>
      </c>
      <c r="B15" s="5" t="s">
        <v>10</v>
      </c>
      <c r="C15" s="5" t="s">
        <v>16</v>
      </c>
      <c r="D15" s="5" t="s">
        <v>20</v>
      </c>
      <c r="E15" s="5"/>
      <c r="F15" s="5"/>
      <c r="G15" s="5"/>
      <c r="H15" s="5"/>
      <c r="I15" s="5"/>
      <c r="J15" s="13">
        <v>0</v>
      </c>
      <c r="K15" s="14">
        <v>386715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176765.27</v>
      </c>
      <c r="AA15" s="6">
        <v>0</v>
      </c>
      <c r="AB15" s="6">
        <v>1142.7</v>
      </c>
      <c r="AC15" s="6">
        <v>-72721.09</v>
      </c>
      <c r="AD15" s="6">
        <v>0</v>
      </c>
      <c r="AE15" s="7">
        <v>0</v>
      </c>
      <c r="AF15" s="6">
        <v>0</v>
      </c>
    </row>
    <row r="16" spans="1:32" ht="25.5" outlineLevel="3">
      <c r="A16" s="12" t="s">
        <v>21</v>
      </c>
      <c r="B16" s="5" t="s">
        <v>10</v>
      </c>
      <c r="C16" s="5" t="s">
        <v>16</v>
      </c>
      <c r="D16" s="5" t="s">
        <v>22</v>
      </c>
      <c r="E16" s="5"/>
      <c r="F16" s="5"/>
      <c r="G16" s="5"/>
      <c r="H16" s="5"/>
      <c r="I16" s="5"/>
      <c r="J16" s="13">
        <v>0</v>
      </c>
      <c r="K16" s="14">
        <v>10000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10000</v>
      </c>
      <c r="AA16" s="6">
        <v>0</v>
      </c>
      <c r="AB16" s="6">
        <v>10000</v>
      </c>
      <c r="AC16" s="6">
        <v>-10000</v>
      </c>
      <c r="AD16" s="6">
        <v>0</v>
      </c>
      <c r="AE16" s="7">
        <v>0</v>
      </c>
      <c r="AF16" s="6">
        <v>0</v>
      </c>
    </row>
    <row r="17" spans="1:32" ht="63.75" outlineLevel="1">
      <c r="A17" s="12" t="s">
        <v>23</v>
      </c>
      <c r="B17" s="5" t="s">
        <v>24</v>
      </c>
      <c r="C17" s="5" t="s">
        <v>8</v>
      </c>
      <c r="D17" s="5" t="s">
        <v>6</v>
      </c>
      <c r="E17" s="5"/>
      <c r="F17" s="5"/>
      <c r="G17" s="5"/>
      <c r="H17" s="5"/>
      <c r="I17" s="5"/>
      <c r="J17" s="13">
        <v>0</v>
      </c>
      <c r="K17" s="14">
        <f>K18</f>
        <v>12000</v>
      </c>
      <c r="L17" s="14">
        <f t="shared" ref="L17:Z18" si="3">L18</f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0</v>
      </c>
      <c r="S17" s="14">
        <f t="shared" si="3"/>
        <v>0</v>
      </c>
      <c r="T17" s="14">
        <f t="shared" si="3"/>
        <v>0</v>
      </c>
      <c r="U17" s="14">
        <f t="shared" si="3"/>
        <v>0</v>
      </c>
      <c r="V17" s="14">
        <f t="shared" si="3"/>
        <v>0</v>
      </c>
      <c r="W17" s="14">
        <f t="shared" si="3"/>
        <v>0</v>
      </c>
      <c r="X17" s="14">
        <f t="shared" si="3"/>
        <v>0</v>
      </c>
      <c r="Y17" s="14">
        <f t="shared" si="3"/>
        <v>0</v>
      </c>
      <c r="Z17" s="14">
        <f t="shared" si="3"/>
        <v>0</v>
      </c>
      <c r="AA17" s="6">
        <v>0</v>
      </c>
      <c r="AB17" s="6">
        <v>0</v>
      </c>
      <c r="AC17" s="6">
        <v>0</v>
      </c>
      <c r="AD17" s="6">
        <v>0</v>
      </c>
      <c r="AE17" s="7">
        <v>0</v>
      </c>
      <c r="AF17" s="6">
        <v>0</v>
      </c>
    </row>
    <row r="18" spans="1:32" ht="76.5" outlineLevel="2">
      <c r="A18" s="12" t="s">
        <v>25</v>
      </c>
      <c r="B18" s="5" t="s">
        <v>24</v>
      </c>
      <c r="C18" s="5" t="s">
        <v>26</v>
      </c>
      <c r="D18" s="5" t="s">
        <v>6</v>
      </c>
      <c r="E18" s="5"/>
      <c r="F18" s="5"/>
      <c r="G18" s="5"/>
      <c r="H18" s="5"/>
      <c r="I18" s="5"/>
      <c r="J18" s="13">
        <v>0</v>
      </c>
      <c r="K18" s="14">
        <f>K19</f>
        <v>12000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4">
        <f t="shared" si="3"/>
        <v>0</v>
      </c>
      <c r="R18" s="14">
        <f t="shared" si="3"/>
        <v>0</v>
      </c>
      <c r="S18" s="14">
        <f t="shared" si="3"/>
        <v>0</v>
      </c>
      <c r="T18" s="14">
        <f t="shared" si="3"/>
        <v>0</v>
      </c>
      <c r="U18" s="14">
        <f t="shared" si="3"/>
        <v>0</v>
      </c>
      <c r="V18" s="14">
        <f t="shared" si="3"/>
        <v>0</v>
      </c>
      <c r="W18" s="14">
        <f t="shared" si="3"/>
        <v>0</v>
      </c>
      <c r="X18" s="14">
        <f t="shared" si="3"/>
        <v>0</v>
      </c>
      <c r="Y18" s="14">
        <f t="shared" si="3"/>
        <v>0</v>
      </c>
      <c r="Z18" s="14">
        <f t="shared" si="3"/>
        <v>0</v>
      </c>
      <c r="AA18" s="6">
        <v>0</v>
      </c>
      <c r="AB18" s="6">
        <v>0</v>
      </c>
      <c r="AC18" s="6">
        <v>0</v>
      </c>
      <c r="AD18" s="6">
        <v>0</v>
      </c>
      <c r="AE18" s="7">
        <v>0</v>
      </c>
      <c r="AF18" s="6">
        <v>0</v>
      </c>
    </row>
    <row r="19" spans="1:32" outlineLevel="3">
      <c r="A19" s="12" t="s">
        <v>27</v>
      </c>
      <c r="B19" s="5" t="s">
        <v>24</v>
      </c>
      <c r="C19" s="5" t="s">
        <v>26</v>
      </c>
      <c r="D19" s="5" t="s">
        <v>28</v>
      </c>
      <c r="E19" s="5"/>
      <c r="F19" s="5"/>
      <c r="G19" s="5"/>
      <c r="H19" s="5"/>
      <c r="I19" s="5"/>
      <c r="J19" s="13">
        <v>0</v>
      </c>
      <c r="K19" s="14">
        <v>12000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6">
        <v>0</v>
      </c>
      <c r="AB19" s="6">
        <v>0</v>
      </c>
      <c r="AC19" s="6">
        <v>0</v>
      </c>
      <c r="AD19" s="6">
        <v>0</v>
      </c>
      <c r="AE19" s="7">
        <v>0</v>
      </c>
      <c r="AF19" s="6">
        <v>0</v>
      </c>
    </row>
    <row r="20" spans="1:32" outlineLevel="1">
      <c r="A20" s="12" t="s">
        <v>29</v>
      </c>
      <c r="B20" s="5" t="s">
        <v>30</v>
      </c>
      <c r="C20" s="5" t="s">
        <v>8</v>
      </c>
      <c r="D20" s="5" t="s">
        <v>6</v>
      </c>
      <c r="E20" s="5"/>
      <c r="F20" s="5"/>
      <c r="G20" s="5"/>
      <c r="H20" s="5"/>
      <c r="I20" s="5"/>
      <c r="J20" s="13">
        <v>0</v>
      </c>
      <c r="K20" s="14">
        <f>K21</f>
        <v>10000</v>
      </c>
      <c r="L20" s="14">
        <f t="shared" ref="L20:Z20" si="4">L21</f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4">
        <f t="shared" si="4"/>
        <v>0</v>
      </c>
      <c r="R20" s="14">
        <f t="shared" si="4"/>
        <v>0</v>
      </c>
      <c r="S20" s="14">
        <f t="shared" si="4"/>
        <v>0</v>
      </c>
      <c r="T20" s="14">
        <f t="shared" si="4"/>
        <v>0</v>
      </c>
      <c r="U20" s="14">
        <f t="shared" si="4"/>
        <v>0</v>
      </c>
      <c r="V20" s="14">
        <f t="shared" si="4"/>
        <v>0</v>
      </c>
      <c r="W20" s="14">
        <f t="shared" si="4"/>
        <v>0</v>
      </c>
      <c r="X20" s="14">
        <f t="shared" si="4"/>
        <v>0</v>
      </c>
      <c r="Y20" s="14">
        <f t="shared" si="4"/>
        <v>0</v>
      </c>
      <c r="Z20" s="14">
        <f t="shared" si="4"/>
        <v>0</v>
      </c>
      <c r="AA20" s="6">
        <v>0</v>
      </c>
      <c r="AB20" s="6">
        <v>0</v>
      </c>
      <c r="AC20" s="6">
        <v>0</v>
      </c>
      <c r="AD20" s="6">
        <v>0</v>
      </c>
      <c r="AE20" s="7">
        <v>0</v>
      </c>
      <c r="AF20" s="6">
        <v>0</v>
      </c>
    </row>
    <row r="21" spans="1:32" ht="38.25" outlineLevel="2">
      <c r="A21" s="12" t="s">
        <v>31</v>
      </c>
      <c r="B21" s="5" t="s">
        <v>30</v>
      </c>
      <c r="C21" s="5" t="s">
        <v>32</v>
      </c>
      <c r="D21" s="5" t="s">
        <v>6</v>
      </c>
      <c r="E21" s="5"/>
      <c r="F21" s="5"/>
      <c r="G21" s="5"/>
      <c r="H21" s="5"/>
      <c r="I21" s="5"/>
      <c r="J21" s="13">
        <v>0</v>
      </c>
      <c r="K21" s="14">
        <f>K22</f>
        <v>10000</v>
      </c>
      <c r="L21" s="14">
        <f t="shared" ref="L21:Z21" si="5">L22</f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0</v>
      </c>
      <c r="T21" s="14">
        <f t="shared" si="5"/>
        <v>0</v>
      </c>
      <c r="U21" s="14">
        <f t="shared" si="5"/>
        <v>0</v>
      </c>
      <c r="V21" s="14">
        <f t="shared" si="5"/>
        <v>0</v>
      </c>
      <c r="W21" s="14">
        <f t="shared" si="5"/>
        <v>0</v>
      </c>
      <c r="X21" s="14">
        <f t="shared" si="5"/>
        <v>0</v>
      </c>
      <c r="Y21" s="14">
        <f t="shared" si="5"/>
        <v>0</v>
      </c>
      <c r="Z21" s="14">
        <f t="shared" si="5"/>
        <v>0</v>
      </c>
      <c r="AA21" s="6">
        <v>0</v>
      </c>
      <c r="AB21" s="6">
        <v>0</v>
      </c>
      <c r="AC21" s="6">
        <v>0</v>
      </c>
      <c r="AD21" s="6">
        <v>0</v>
      </c>
      <c r="AE21" s="7">
        <v>0</v>
      </c>
      <c r="AF21" s="6">
        <v>0</v>
      </c>
    </row>
    <row r="22" spans="1:32" outlineLevel="3">
      <c r="A22" s="12" t="s">
        <v>33</v>
      </c>
      <c r="B22" s="5" t="s">
        <v>30</v>
      </c>
      <c r="C22" s="5" t="s">
        <v>32</v>
      </c>
      <c r="D22" s="5" t="s">
        <v>34</v>
      </c>
      <c r="E22" s="5"/>
      <c r="F22" s="5"/>
      <c r="G22" s="5"/>
      <c r="H22" s="5"/>
      <c r="I22" s="5"/>
      <c r="J22" s="13">
        <v>0</v>
      </c>
      <c r="K22" s="14">
        <v>10000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6">
        <v>0</v>
      </c>
      <c r="AB22" s="6">
        <v>0</v>
      </c>
      <c r="AC22" s="6">
        <v>0</v>
      </c>
      <c r="AD22" s="6">
        <v>0</v>
      </c>
      <c r="AE22" s="7">
        <v>0</v>
      </c>
      <c r="AF22" s="6">
        <v>0</v>
      </c>
    </row>
    <row r="23" spans="1:32" outlineLevel="1">
      <c r="A23" s="12" t="s">
        <v>35</v>
      </c>
      <c r="B23" s="5" t="s">
        <v>36</v>
      </c>
      <c r="C23" s="5" t="s">
        <v>8</v>
      </c>
      <c r="D23" s="5" t="s">
        <v>6</v>
      </c>
      <c r="E23" s="5"/>
      <c r="F23" s="5"/>
      <c r="G23" s="5"/>
      <c r="H23" s="5"/>
      <c r="I23" s="5"/>
      <c r="J23" s="13">
        <v>0</v>
      </c>
      <c r="K23" s="14">
        <f>K24+K26</f>
        <v>88000</v>
      </c>
      <c r="L23" s="14">
        <f t="shared" ref="L23:Z23" si="6">L24+L26</f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0</v>
      </c>
      <c r="T23" s="14">
        <f t="shared" si="6"/>
        <v>0</v>
      </c>
      <c r="U23" s="14">
        <f t="shared" si="6"/>
        <v>0</v>
      </c>
      <c r="V23" s="14">
        <f t="shared" si="6"/>
        <v>0</v>
      </c>
      <c r="W23" s="14">
        <f t="shared" si="6"/>
        <v>0</v>
      </c>
      <c r="X23" s="14">
        <f t="shared" si="6"/>
        <v>0</v>
      </c>
      <c r="Y23" s="14">
        <f t="shared" si="6"/>
        <v>0</v>
      </c>
      <c r="Z23" s="14">
        <f t="shared" si="6"/>
        <v>9000</v>
      </c>
      <c r="AA23" s="6">
        <v>0</v>
      </c>
      <c r="AB23" s="6">
        <v>0</v>
      </c>
      <c r="AC23" s="6">
        <v>0</v>
      </c>
      <c r="AD23" s="6">
        <v>0</v>
      </c>
      <c r="AE23" s="7">
        <v>0</v>
      </c>
      <c r="AF23" s="6">
        <v>0</v>
      </c>
    </row>
    <row r="24" spans="1:32" ht="63.75" outlineLevel="2">
      <c r="A24" s="12" t="s">
        <v>37</v>
      </c>
      <c r="B24" s="5" t="s">
        <v>36</v>
      </c>
      <c r="C24" s="5" t="s">
        <v>38</v>
      </c>
      <c r="D24" s="5" t="s">
        <v>6</v>
      </c>
      <c r="E24" s="5"/>
      <c r="F24" s="5"/>
      <c r="G24" s="5"/>
      <c r="H24" s="5"/>
      <c r="I24" s="5"/>
      <c r="J24" s="13">
        <v>0</v>
      </c>
      <c r="K24" s="14">
        <f>K25</f>
        <v>12000</v>
      </c>
      <c r="L24" s="14">
        <f t="shared" ref="L24:Z24" si="7">L25</f>
        <v>0</v>
      </c>
      <c r="M24" s="14">
        <f t="shared" si="7"/>
        <v>0</v>
      </c>
      <c r="N24" s="14">
        <f t="shared" si="7"/>
        <v>0</v>
      </c>
      <c r="O24" s="14">
        <f t="shared" si="7"/>
        <v>0</v>
      </c>
      <c r="P24" s="14">
        <f t="shared" si="7"/>
        <v>0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0</v>
      </c>
      <c r="V24" s="14">
        <f t="shared" si="7"/>
        <v>0</v>
      </c>
      <c r="W24" s="14">
        <f t="shared" si="7"/>
        <v>0</v>
      </c>
      <c r="X24" s="14">
        <f t="shared" si="7"/>
        <v>0</v>
      </c>
      <c r="Y24" s="14">
        <f t="shared" si="7"/>
        <v>0</v>
      </c>
      <c r="Z24" s="14">
        <f t="shared" si="7"/>
        <v>7000</v>
      </c>
      <c r="AA24" s="6">
        <v>0</v>
      </c>
      <c r="AB24" s="6">
        <v>0</v>
      </c>
      <c r="AC24" s="6">
        <v>0</v>
      </c>
      <c r="AD24" s="6">
        <v>0</v>
      </c>
      <c r="AE24" s="7">
        <v>0</v>
      </c>
      <c r="AF24" s="6">
        <v>0</v>
      </c>
    </row>
    <row r="25" spans="1:32" ht="38.25" outlineLevel="3">
      <c r="A25" s="12" t="s">
        <v>19</v>
      </c>
      <c r="B25" s="5" t="s">
        <v>36</v>
      </c>
      <c r="C25" s="5" t="s">
        <v>38</v>
      </c>
      <c r="D25" s="5" t="s">
        <v>20</v>
      </c>
      <c r="E25" s="5"/>
      <c r="F25" s="5"/>
      <c r="G25" s="5"/>
      <c r="H25" s="5"/>
      <c r="I25" s="5"/>
      <c r="J25" s="13">
        <v>0</v>
      </c>
      <c r="K25" s="14">
        <v>12000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7000</v>
      </c>
      <c r="AA25" s="6">
        <v>0</v>
      </c>
      <c r="AB25" s="6">
        <v>0</v>
      </c>
      <c r="AC25" s="6">
        <v>0</v>
      </c>
      <c r="AD25" s="6">
        <v>0</v>
      </c>
      <c r="AE25" s="7">
        <v>0</v>
      </c>
      <c r="AF25" s="6">
        <v>0</v>
      </c>
    </row>
    <row r="26" spans="1:32" outlineLevel="2">
      <c r="A26" s="12" t="s">
        <v>39</v>
      </c>
      <c r="B26" s="5" t="s">
        <v>36</v>
      </c>
      <c r="C26" s="5" t="s">
        <v>40</v>
      </c>
      <c r="D26" s="5" t="s">
        <v>6</v>
      </c>
      <c r="E26" s="5"/>
      <c r="F26" s="5"/>
      <c r="G26" s="5"/>
      <c r="H26" s="5"/>
      <c r="I26" s="5"/>
      <c r="J26" s="13">
        <v>0</v>
      </c>
      <c r="K26" s="14">
        <f>K27</f>
        <v>76000</v>
      </c>
      <c r="L26" s="14">
        <f t="shared" ref="L26:Z26" si="8">L27</f>
        <v>0</v>
      </c>
      <c r="M26" s="14">
        <f t="shared" si="8"/>
        <v>0</v>
      </c>
      <c r="N26" s="14">
        <f t="shared" si="8"/>
        <v>0</v>
      </c>
      <c r="O26" s="14">
        <f t="shared" si="8"/>
        <v>0</v>
      </c>
      <c r="P26" s="14">
        <f t="shared" si="8"/>
        <v>0</v>
      </c>
      <c r="Q26" s="14">
        <f t="shared" si="8"/>
        <v>0</v>
      </c>
      <c r="R26" s="14">
        <f t="shared" si="8"/>
        <v>0</v>
      </c>
      <c r="S26" s="14">
        <f t="shared" si="8"/>
        <v>0</v>
      </c>
      <c r="T26" s="14">
        <f t="shared" si="8"/>
        <v>0</v>
      </c>
      <c r="U26" s="14">
        <f t="shared" si="8"/>
        <v>0</v>
      </c>
      <c r="V26" s="14">
        <f t="shared" si="8"/>
        <v>0</v>
      </c>
      <c r="W26" s="14">
        <f t="shared" si="8"/>
        <v>0</v>
      </c>
      <c r="X26" s="14">
        <f t="shared" si="8"/>
        <v>0</v>
      </c>
      <c r="Y26" s="14">
        <f t="shared" si="8"/>
        <v>0</v>
      </c>
      <c r="Z26" s="14">
        <f t="shared" si="8"/>
        <v>2000</v>
      </c>
      <c r="AA26" s="6">
        <v>0</v>
      </c>
      <c r="AB26" s="6">
        <v>0</v>
      </c>
      <c r="AC26" s="6">
        <v>0</v>
      </c>
      <c r="AD26" s="6">
        <v>0</v>
      </c>
      <c r="AE26" s="7">
        <v>0</v>
      </c>
      <c r="AF26" s="6">
        <v>0</v>
      </c>
    </row>
    <row r="27" spans="1:32" ht="38.25" outlineLevel="3">
      <c r="A27" s="12" t="s">
        <v>19</v>
      </c>
      <c r="B27" s="5" t="s">
        <v>36</v>
      </c>
      <c r="C27" s="5" t="s">
        <v>40</v>
      </c>
      <c r="D27" s="5" t="s">
        <v>20</v>
      </c>
      <c r="E27" s="5"/>
      <c r="F27" s="5"/>
      <c r="G27" s="5"/>
      <c r="H27" s="5"/>
      <c r="I27" s="5"/>
      <c r="J27" s="13">
        <v>0</v>
      </c>
      <c r="K27" s="14">
        <v>76000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2000</v>
      </c>
      <c r="AA27" s="6">
        <v>0</v>
      </c>
      <c r="AB27" s="6">
        <v>0</v>
      </c>
      <c r="AC27" s="6">
        <v>0</v>
      </c>
      <c r="AD27" s="6">
        <v>0</v>
      </c>
      <c r="AE27" s="7">
        <v>0</v>
      </c>
      <c r="AF27" s="6">
        <v>0</v>
      </c>
    </row>
    <row r="28" spans="1:32">
      <c r="A28" s="12" t="s">
        <v>41</v>
      </c>
      <c r="B28" s="5" t="s">
        <v>42</v>
      </c>
      <c r="C28" s="5" t="s">
        <v>8</v>
      </c>
      <c r="D28" s="5" t="s">
        <v>6</v>
      </c>
      <c r="E28" s="5"/>
      <c r="F28" s="5"/>
      <c r="G28" s="5"/>
      <c r="H28" s="5"/>
      <c r="I28" s="5"/>
      <c r="J28" s="13">
        <v>0</v>
      </c>
      <c r="K28" s="14">
        <f>K29</f>
        <v>79785.41</v>
      </c>
      <c r="L28" s="14">
        <f t="shared" ref="L28:Z29" si="9">L29</f>
        <v>0</v>
      </c>
      <c r="M28" s="14">
        <f t="shared" si="9"/>
        <v>0</v>
      </c>
      <c r="N28" s="14">
        <f t="shared" si="9"/>
        <v>0</v>
      </c>
      <c r="O28" s="14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4">
        <f t="shared" si="9"/>
        <v>0</v>
      </c>
      <c r="T28" s="14">
        <f t="shared" si="9"/>
        <v>0</v>
      </c>
      <c r="U28" s="14">
        <f t="shared" si="9"/>
        <v>0</v>
      </c>
      <c r="V28" s="14">
        <f t="shared" si="9"/>
        <v>0</v>
      </c>
      <c r="W28" s="14">
        <f t="shared" si="9"/>
        <v>0</v>
      </c>
      <c r="X28" s="14">
        <f t="shared" si="9"/>
        <v>0</v>
      </c>
      <c r="Y28" s="14">
        <f t="shared" si="9"/>
        <v>0</v>
      </c>
      <c r="Z28" s="14">
        <f t="shared" si="9"/>
        <v>28529.94</v>
      </c>
      <c r="AA28" s="6">
        <v>0</v>
      </c>
      <c r="AB28" s="6">
        <v>8100</v>
      </c>
      <c r="AC28" s="6">
        <v>-10551.2</v>
      </c>
      <c r="AD28" s="6">
        <v>0</v>
      </c>
      <c r="AE28" s="7">
        <v>0</v>
      </c>
      <c r="AF28" s="6">
        <v>0</v>
      </c>
    </row>
    <row r="29" spans="1:32" ht="25.5" outlineLevel="1">
      <c r="A29" s="12" t="s">
        <v>43</v>
      </c>
      <c r="B29" s="5" t="s">
        <v>44</v>
      </c>
      <c r="C29" s="5" t="s">
        <v>8</v>
      </c>
      <c r="D29" s="5" t="s">
        <v>6</v>
      </c>
      <c r="E29" s="5"/>
      <c r="F29" s="5"/>
      <c r="G29" s="5"/>
      <c r="H29" s="5"/>
      <c r="I29" s="5"/>
      <c r="J29" s="13">
        <v>0</v>
      </c>
      <c r="K29" s="14">
        <f>K30</f>
        <v>79785.41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9"/>
        <v>0</v>
      </c>
      <c r="P29" s="14">
        <f t="shared" si="9"/>
        <v>0</v>
      </c>
      <c r="Q29" s="14">
        <f t="shared" si="9"/>
        <v>0</v>
      </c>
      <c r="R29" s="14">
        <f t="shared" si="9"/>
        <v>0</v>
      </c>
      <c r="S29" s="14">
        <f t="shared" si="9"/>
        <v>0</v>
      </c>
      <c r="T29" s="14">
        <f t="shared" si="9"/>
        <v>0</v>
      </c>
      <c r="U29" s="14">
        <f t="shared" si="9"/>
        <v>0</v>
      </c>
      <c r="V29" s="14">
        <f t="shared" si="9"/>
        <v>0</v>
      </c>
      <c r="W29" s="14">
        <f t="shared" si="9"/>
        <v>0</v>
      </c>
      <c r="X29" s="14">
        <f t="shared" si="9"/>
        <v>0</v>
      </c>
      <c r="Y29" s="14">
        <f t="shared" si="9"/>
        <v>0</v>
      </c>
      <c r="Z29" s="14">
        <f t="shared" si="9"/>
        <v>28529.94</v>
      </c>
      <c r="AA29" s="6">
        <v>0</v>
      </c>
      <c r="AB29" s="6">
        <v>8100</v>
      </c>
      <c r="AC29" s="6">
        <v>-10551.2</v>
      </c>
      <c r="AD29" s="6">
        <v>0</v>
      </c>
      <c r="AE29" s="7">
        <v>0</v>
      </c>
      <c r="AF29" s="6">
        <v>0</v>
      </c>
    </row>
    <row r="30" spans="1:32" ht="38.25" outlineLevel="2">
      <c r="A30" s="12" t="s">
        <v>45</v>
      </c>
      <c r="B30" s="5" t="s">
        <v>44</v>
      </c>
      <c r="C30" s="5" t="s">
        <v>46</v>
      </c>
      <c r="D30" s="5" t="s">
        <v>6</v>
      </c>
      <c r="E30" s="5"/>
      <c r="F30" s="5"/>
      <c r="G30" s="5"/>
      <c r="H30" s="5"/>
      <c r="I30" s="5"/>
      <c r="J30" s="13">
        <v>0</v>
      </c>
      <c r="K30" s="14">
        <f>K31+K32</f>
        <v>79785.41</v>
      </c>
      <c r="L30" s="14">
        <f t="shared" ref="L30:Z30" si="10">L31+L32</f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  <c r="P30" s="14">
        <f t="shared" si="10"/>
        <v>0</v>
      </c>
      <c r="Q30" s="14">
        <f t="shared" si="10"/>
        <v>0</v>
      </c>
      <c r="R30" s="14">
        <f t="shared" si="10"/>
        <v>0</v>
      </c>
      <c r="S30" s="14">
        <f t="shared" si="10"/>
        <v>0</v>
      </c>
      <c r="T30" s="14">
        <f t="shared" si="10"/>
        <v>0</v>
      </c>
      <c r="U30" s="14">
        <f t="shared" si="10"/>
        <v>0</v>
      </c>
      <c r="V30" s="14">
        <f t="shared" si="10"/>
        <v>0</v>
      </c>
      <c r="W30" s="14">
        <f t="shared" si="10"/>
        <v>0</v>
      </c>
      <c r="X30" s="14">
        <f t="shared" si="10"/>
        <v>0</v>
      </c>
      <c r="Y30" s="14">
        <f t="shared" si="10"/>
        <v>0</v>
      </c>
      <c r="Z30" s="14">
        <f t="shared" si="10"/>
        <v>28529.94</v>
      </c>
      <c r="AA30" s="6">
        <v>0</v>
      </c>
      <c r="AB30" s="6">
        <v>8100</v>
      </c>
      <c r="AC30" s="6">
        <v>-10551.2</v>
      </c>
      <c r="AD30" s="6">
        <v>0</v>
      </c>
      <c r="AE30" s="7">
        <v>0</v>
      </c>
      <c r="AF30" s="6">
        <v>0</v>
      </c>
    </row>
    <row r="31" spans="1:32" ht="38.25" outlineLevel="3">
      <c r="A31" s="12" t="s">
        <v>13</v>
      </c>
      <c r="B31" s="5" t="s">
        <v>44</v>
      </c>
      <c r="C31" s="5" t="s">
        <v>46</v>
      </c>
      <c r="D31" s="5" t="s">
        <v>14</v>
      </c>
      <c r="E31" s="5"/>
      <c r="F31" s="5"/>
      <c r="G31" s="5"/>
      <c r="H31" s="5"/>
      <c r="I31" s="5"/>
      <c r="J31" s="13">
        <v>0</v>
      </c>
      <c r="K31" s="14">
        <v>76785.41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28529.94</v>
      </c>
      <c r="AA31" s="6">
        <v>0</v>
      </c>
      <c r="AB31" s="6">
        <v>8100</v>
      </c>
      <c r="AC31" s="6">
        <v>-10551.2</v>
      </c>
      <c r="AD31" s="6">
        <v>0</v>
      </c>
      <c r="AE31" s="7">
        <v>0</v>
      </c>
      <c r="AF31" s="6">
        <v>0</v>
      </c>
    </row>
    <row r="32" spans="1:32" ht="38.25" outlineLevel="3">
      <c r="A32" s="12" t="s">
        <v>19</v>
      </c>
      <c r="B32" s="5" t="s">
        <v>44</v>
      </c>
      <c r="C32" s="5" t="s">
        <v>46</v>
      </c>
      <c r="D32" s="5" t="s">
        <v>20</v>
      </c>
      <c r="E32" s="5"/>
      <c r="F32" s="5"/>
      <c r="G32" s="5"/>
      <c r="H32" s="5"/>
      <c r="I32" s="5"/>
      <c r="J32" s="13">
        <v>0</v>
      </c>
      <c r="K32" s="14">
        <v>3000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6">
        <v>0</v>
      </c>
      <c r="AB32" s="6">
        <v>0</v>
      </c>
      <c r="AC32" s="6">
        <v>0</v>
      </c>
      <c r="AD32" s="6">
        <v>0</v>
      </c>
      <c r="AE32" s="7">
        <v>0</v>
      </c>
      <c r="AF32" s="6">
        <v>0</v>
      </c>
    </row>
    <row r="33" spans="1:32" ht="25.5">
      <c r="A33" s="12" t="s">
        <v>47</v>
      </c>
      <c r="B33" s="5" t="s">
        <v>48</v>
      </c>
      <c r="C33" s="5" t="s">
        <v>8</v>
      </c>
      <c r="D33" s="5" t="s">
        <v>6</v>
      </c>
      <c r="E33" s="5"/>
      <c r="F33" s="5"/>
      <c r="G33" s="5"/>
      <c r="H33" s="5"/>
      <c r="I33" s="5"/>
      <c r="J33" s="13">
        <v>0</v>
      </c>
      <c r="K33" s="14">
        <f>K34</f>
        <v>10000</v>
      </c>
      <c r="L33" s="14">
        <f t="shared" ref="L33:Z35" si="11">L34</f>
        <v>0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4">
        <f t="shared" si="11"/>
        <v>0</v>
      </c>
      <c r="Q33" s="14">
        <f t="shared" si="11"/>
        <v>0</v>
      </c>
      <c r="R33" s="14">
        <f t="shared" si="11"/>
        <v>0</v>
      </c>
      <c r="S33" s="14">
        <f t="shared" si="11"/>
        <v>0</v>
      </c>
      <c r="T33" s="14">
        <f t="shared" si="11"/>
        <v>0</v>
      </c>
      <c r="U33" s="14">
        <f t="shared" si="11"/>
        <v>0</v>
      </c>
      <c r="V33" s="14">
        <f t="shared" si="11"/>
        <v>0</v>
      </c>
      <c r="W33" s="14">
        <f t="shared" si="11"/>
        <v>0</v>
      </c>
      <c r="X33" s="14">
        <f t="shared" si="11"/>
        <v>0</v>
      </c>
      <c r="Y33" s="14">
        <f t="shared" si="11"/>
        <v>0</v>
      </c>
      <c r="Z33" s="14">
        <f t="shared" si="11"/>
        <v>0</v>
      </c>
      <c r="AA33" s="6">
        <v>0</v>
      </c>
      <c r="AB33" s="6">
        <v>0</v>
      </c>
      <c r="AC33" s="6">
        <v>0</v>
      </c>
      <c r="AD33" s="6">
        <v>0</v>
      </c>
      <c r="AE33" s="7">
        <v>0</v>
      </c>
      <c r="AF33" s="6">
        <v>0</v>
      </c>
    </row>
    <row r="34" spans="1:32" outlineLevel="1">
      <c r="A34" s="12" t="s">
        <v>49</v>
      </c>
      <c r="B34" s="5" t="s">
        <v>50</v>
      </c>
      <c r="C34" s="5" t="s">
        <v>8</v>
      </c>
      <c r="D34" s="5" t="s">
        <v>6</v>
      </c>
      <c r="E34" s="5"/>
      <c r="F34" s="5"/>
      <c r="G34" s="5"/>
      <c r="H34" s="5"/>
      <c r="I34" s="5"/>
      <c r="J34" s="13">
        <v>0</v>
      </c>
      <c r="K34" s="14">
        <f>K35</f>
        <v>10000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11"/>
        <v>0</v>
      </c>
      <c r="P34" s="14">
        <f t="shared" si="11"/>
        <v>0</v>
      </c>
      <c r="Q34" s="14">
        <f t="shared" si="11"/>
        <v>0</v>
      </c>
      <c r="R34" s="14">
        <f t="shared" si="11"/>
        <v>0</v>
      </c>
      <c r="S34" s="14">
        <f t="shared" si="11"/>
        <v>0</v>
      </c>
      <c r="T34" s="14">
        <f t="shared" si="11"/>
        <v>0</v>
      </c>
      <c r="U34" s="14">
        <f t="shared" si="11"/>
        <v>0</v>
      </c>
      <c r="V34" s="14">
        <f t="shared" si="11"/>
        <v>0</v>
      </c>
      <c r="W34" s="14">
        <f t="shared" si="11"/>
        <v>0</v>
      </c>
      <c r="X34" s="14">
        <f t="shared" si="11"/>
        <v>0</v>
      </c>
      <c r="Y34" s="14">
        <f t="shared" si="11"/>
        <v>0</v>
      </c>
      <c r="Z34" s="14">
        <f t="shared" si="11"/>
        <v>0</v>
      </c>
      <c r="AA34" s="6">
        <v>0</v>
      </c>
      <c r="AB34" s="6">
        <v>0</v>
      </c>
      <c r="AC34" s="6">
        <v>0</v>
      </c>
      <c r="AD34" s="6">
        <v>0</v>
      </c>
      <c r="AE34" s="7">
        <v>0</v>
      </c>
      <c r="AF34" s="6">
        <v>0</v>
      </c>
    </row>
    <row r="35" spans="1:32" ht="25.5" outlineLevel="2">
      <c r="A35" s="12" t="s">
        <v>51</v>
      </c>
      <c r="B35" s="5" t="s">
        <v>50</v>
      </c>
      <c r="C35" s="5" t="s">
        <v>52</v>
      </c>
      <c r="D35" s="5" t="s">
        <v>6</v>
      </c>
      <c r="E35" s="5"/>
      <c r="F35" s="5"/>
      <c r="G35" s="5"/>
      <c r="H35" s="5"/>
      <c r="I35" s="5"/>
      <c r="J35" s="13">
        <v>0</v>
      </c>
      <c r="K35" s="14">
        <f>K36</f>
        <v>10000</v>
      </c>
      <c r="L35" s="14">
        <f t="shared" si="11"/>
        <v>0</v>
      </c>
      <c r="M35" s="14">
        <f t="shared" si="11"/>
        <v>0</v>
      </c>
      <c r="N35" s="14">
        <f t="shared" si="11"/>
        <v>0</v>
      </c>
      <c r="O35" s="14">
        <f t="shared" si="11"/>
        <v>0</v>
      </c>
      <c r="P35" s="14">
        <f t="shared" si="11"/>
        <v>0</v>
      </c>
      <c r="Q35" s="14">
        <f t="shared" si="11"/>
        <v>0</v>
      </c>
      <c r="R35" s="14">
        <f t="shared" si="11"/>
        <v>0</v>
      </c>
      <c r="S35" s="14">
        <f t="shared" si="11"/>
        <v>0</v>
      </c>
      <c r="T35" s="14">
        <f t="shared" si="11"/>
        <v>0</v>
      </c>
      <c r="U35" s="14">
        <f t="shared" si="11"/>
        <v>0</v>
      </c>
      <c r="V35" s="14">
        <f t="shared" si="11"/>
        <v>0</v>
      </c>
      <c r="W35" s="14">
        <f t="shared" si="11"/>
        <v>0</v>
      </c>
      <c r="X35" s="14">
        <f t="shared" si="11"/>
        <v>0</v>
      </c>
      <c r="Y35" s="14">
        <f t="shared" si="11"/>
        <v>0</v>
      </c>
      <c r="Z35" s="14">
        <f t="shared" si="11"/>
        <v>0</v>
      </c>
      <c r="AA35" s="6">
        <v>0</v>
      </c>
      <c r="AB35" s="6">
        <v>0</v>
      </c>
      <c r="AC35" s="6">
        <v>0</v>
      </c>
      <c r="AD35" s="6">
        <v>0</v>
      </c>
      <c r="AE35" s="7">
        <v>0</v>
      </c>
      <c r="AF35" s="6">
        <v>0</v>
      </c>
    </row>
    <row r="36" spans="1:32" ht="38.25" outlineLevel="3">
      <c r="A36" s="12" t="s">
        <v>19</v>
      </c>
      <c r="B36" s="5" t="s">
        <v>50</v>
      </c>
      <c r="C36" s="5" t="s">
        <v>52</v>
      </c>
      <c r="D36" s="5" t="s">
        <v>20</v>
      </c>
      <c r="E36" s="5"/>
      <c r="F36" s="5"/>
      <c r="G36" s="5"/>
      <c r="H36" s="5"/>
      <c r="I36" s="5"/>
      <c r="J36" s="13">
        <v>0</v>
      </c>
      <c r="K36" s="14">
        <v>10000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6">
        <v>0</v>
      </c>
      <c r="AB36" s="6">
        <v>0</v>
      </c>
      <c r="AC36" s="6">
        <v>0</v>
      </c>
      <c r="AD36" s="6">
        <v>0</v>
      </c>
      <c r="AE36" s="7">
        <v>0</v>
      </c>
      <c r="AF36" s="6">
        <v>0</v>
      </c>
    </row>
    <row r="37" spans="1:32">
      <c r="A37" s="12" t="s">
        <v>53</v>
      </c>
      <c r="B37" s="5" t="s">
        <v>54</v>
      </c>
      <c r="C37" s="5" t="s">
        <v>8</v>
      </c>
      <c r="D37" s="5" t="s">
        <v>6</v>
      </c>
      <c r="E37" s="5"/>
      <c r="F37" s="5"/>
      <c r="G37" s="5"/>
      <c r="H37" s="5"/>
      <c r="I37" s="5"/>
      <c r="J37" s="13">
        <v>0</v>
      </c>
      <c r="K37" s="14">
        <f>K38</f>
        <v>1118000</v>
      </c>
      <c r="L37" s="14">
        <f t="shared" ref="L37:Z37" si="12">L38</f>
        <v>0</v>
      </c>
      <c r="M37" s="14">
        <f t="shared" si="12"/>
        <v>0</v>
      </c>
      <c r="N37" s="14">
        <f t="shared" si="12"/>
        <v>0</v>
      </c>
      <c r="O37" s="14">
        <f t="shared" si="12"/>
        <v>0</v>
      </c>
      <c r="P37" s="14">
        <f t="shared" si="12"/>
        <v>0</v>
      </c>
      <c r="Q37" s="14">
        <f t="shared" si="12"/>
        <v>0</v>
      </c>
      <c r="R37" s="14">
        <f t="shared" si="12"/>
        <v>0</v>
      </c>
      <c r="S37" s="14">
        <f t="shared" si="12"/>
        <v>0</v>
      </c>
      <c r="T37" s="14">
        <f t="shared" si="12"/>
        <v>0</v>
      </c>
      <c r="U37" s="14">
        <f t="shared" si="12"/>
        <v>0</v>
      </c>
      <c r="V37" s="14">
        <f t="shared" si="12"/>
        <v>0</v>
      </c>
      <c r="W37" s="14">
        <f t="shared" si="12"/>
        <v>0</v>
      </c>
      <c r="X37" s="14">
        <f t="shared" si="12"/>
        <v>0</v>
      </c>
      <c r="Y37" s="14">
        <f t="shared" si="12"/>
        <v>0</v>
      </c>
      <c r="Z37" s="14">
        <f t="shared" si="12"/>
        <v>0</v>
      </c>
      <c r="AA37" s="6">
        <v>0</v>
      </c>
      <c r="AB37" s="6">
        <v>0</v>
      </c>
      <c r="AC37" s="6">
        <v>0</v>
      </c>
      <c r="AD37" s="6">
        <v>0</v>
      </c>
      <c r="AE37" s="7">
        <v>0</v>
      </c>
      <c r="AF37" s="6">
        <v>0</v>
      </c>
    </row>
    <row r="38" spans="1:32" outlineLevel="1">
      <c r="A38" s="12" t="s">
        <v>55</v>
      </c>
      <c r="B38" s="5" t="s">
        <v>56</v>
      </c>
      <c r="C38" s="5" t="s">
        <v>8</v>
      </c>
      <c r="D38" s="5" t="s">
        <v>6</v>
      </c>
      <c r="E38" s="5"/>
      <c r="F38" s="5"/>
      <c r="G38" s="5"/>
      <c r="H38" s="5"/>
      <c r="I38" s="5"/>
      <c r="J38" s="13">
        <v>0</v>
      </c>
      <c r="K38" s="14">
        <f>K39+K41</f>
        <v>1118000</v>
      </c>
      <c r="L38" s="14">
        <f t="shared" ref="L38:Z38" si="13">L39+L41</f>
        <v>0</v>
      </c>
      <c r="M38" s="14">
        <f t="shared" si="13"/>
        <v>0</v>
      </c>
      <c r="N38" s="14">
        <f t="shared" si="13"/>
        <v>0</v>
      </c>
      <c r="O38" s="14">
        <f t="shared" si="13"/>
        <v>0</v>
      </c>
      <c r="P38" s="14">
        <f t="shared" si="13"/>
        <v>0</v>
      </c>
      <c r="Q38" s="14">
        <f t="shared" si="13"/>
        <v>0</v>
      </c>
      <c r="R38" s="14">
        <f t="shared" si="13"/>
        <v>0</v>
      </c>
      <c r="S38" s="14">
        <f t="shared" si="13"/>
        <v>0</v>
      </c>
      <c r="T38" s="14">
        <f t="shared" si="13"/>
        <v>0</v>
      </c>
      <c r="U38" s="14">
        <f t="shared" si="13"/>
        <v>0</v>
      </c>
      <c r="V38" s="14">
        <f t="shared" si="13"/>
        <v>0</v>
      </c>
      <c r="W38" s="14">
        <f t="shared" si="13"/>
        <v>0</v>
      </c>
      <c r="X38" s="14">
        <f t="shared" si="13"/>
        <v>0</v>
      </c>
      <c r="Y38" s="14">
        <f t="shared" si="13"/>
        <v>0</v>
      </c>
      <c r="Z38" s="14">
        <f t="shared" si="13"/>
        <v>0</v>
      </c>
      <c r="AA38" s="6">
        <v>0</v>
      </c>
      <c r="AB38" s="6">
        <v>0</v>
      </c>
      <c r="AC38" s="6">
        <v>0</v>
      </c>
      <c r="AD38" s="6">
        <v>0</v>
      </c>
      <c r="AE38" s="7">
        <v>0</v>
      </c>
      <c r="AF38" s="6">
        <v>0</v>
      </c>
    </row>
    <row r="39" spans="1:32" ht="89.25" outlineLevel="2">
      <c r="A39" s="12" t="s">
        <v>57</v>
      </c>
      <c r="B39" s="5" t="s">
        <v>56</v>
      </c>
      <c r="C39" s="5" t="s">
        <v>58</v>
      </c>
      <c r="D39" s="5" t="s">
        <v>6</v>
      </c>
      <c r="E39" s="5"/>
      <c r="F39" s="5"/>
      <c r="G39" s="5"/>
      <c r="H39" s="5"/>
      <c r="I39" s="5"/>
      <c r="J39" s="13">
        <v>0</v>
      </c>
      <c r="K39" s="14">
        <f>K40</f>
        <v>20000</v>
      </c>
      <c r="L39" s="14">
        <f t="shared" ref="L39:Z39" si="14">L40</f>
        <v>0</v>
      </c>
      <c r="M39" s="14">
        <f t="shared" si="14"/>
        <v>0</v>
      </c>
      <c r="N39" s="14">
        <f t="shared" si="14"/>
        <v>0</v>
      </c>
      <c r="O39" s="14">
        <f t="shared" si="14"/>
        <v>0</v>
      </c>
      <c r="P39" s="14">
        <f t="shared" si="14"/>
        <v>0</v>
      </c>
      <c r="Q39" s="14">
        <f t="shared" si="14"/>
        <v>0</v>
      </c>
      <c r="R39" s="14">
        <f t="shared" si="14"/>
        <v>0</v>
      </c>
      <c r="S39" s="14">
        <f t="shared" si="14"/>
        <v>0</v>
      </c>
      <c r="T39" s="14">
        <f t="shared" si="14"/>
        <v>0</v>
      </c>
      <c r="U39" s="14">
        <f t="shared" si="14"/>
        <v>0</v>
      </c>
      <c r="V39" s="14">
        <f t="shared" si="14"/>
        <v>0</v>
      </c>
      <c r="W39" s="14">
        <f t="shared" si="14"/>
        <v>0</v>
      </c>
      <c r="X39" s="14">
        <f t="shared" si="14"/>
        <v>0</v>
      </c>
      <c r="Y39" s="14">
        <f t="shared" si="14"/>
        <v>0</v>
      </c>
      <c r="Z39" s="14">
        <f t="shared" si="14"/>
        <v>0</v>
      </c>
      <c r="AA39" s="6">
        <v>0</v>
      </c>
      <c r="AB39" s="6">
        <v>0</v>
      </c>
      <c r="AC39" s="6">
        <v>0</v>
      </c>
      <c r="AD39" s="6">
        <v>0</v>
      </c>
      <c r="AE39" s="7">
        <v>0</v>
      </c>
      <c r="AF39" s="6">
        <v>0</v>
      </c>
    </row>
    <row r="40" spans="1:32" ht="38.25" outlineLevel="3">
      <c r="A40" s="12" t="s">
        <v>19</v>
      </c>
      <c r="B40" s="5" t="s">
        <v>56</v>
      </c>
      <c r="C40" s="5" t="s">
        <v>58</v>
      </c>
      <c r="D40" s="5" t="s">
        <v>20</v>
      </c>
      <c r="E40" s="5"/>
      <c r="F40" s="5"/>
      <c r="G40" s="5"/>
      <c r="H40" s="5"/>
      <c r="I40" s="5"/>
      <c r="J40" s="13">
        <v>0</v>
      </c>
      <c r="K40" s="14">
        <v>20000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6">
        <v>0</v>
      </c>
      <c r="AB40" s="6">
        <v>0</v>
      </c>
      <c r="AC40" s="6">
        <v>0</v>
      </c>
      <c r="AD40" s="6">
        <v>0</v>
      </c>
      <c r="AE40" s="7">
        <v>0</v>
      </c>
      <c r="AF40" s="6">
        <v>0</v>
      </c>
    </row>
    <row r="41" spans="1:32" ht="63.75" outlineLevel="2">
      <c r="A41" s="12" t="s">
        <v>59</v>
      </c>
      <c r="B41" s="5" t="s">
        <v>56</v>
      </c>
      <c r="C41" s="5" t="s">
        <v>60</v>
      </c>
      <c r="D41" s="5" t="s">
        <v>6</v>
      </c>
      <c r="E41" s="5"/>
      <c r="F41" s="5"/>
      <c r="G41" s="5"/>
      <c r="H41" s="5"/>
      <c r="I41" s="5"/>
      <c r="J41" s="13">
        <v>0</v>
      </c>
      <c r="K41" s="14">
        <f>K42</f>
        <v>1098000</v>
      </c>
      <c r="L41" s="14">
        <f t="shared" ref="L41:Z41" si="15">L42</f>
        <v>0</v>
      </c>
      <c r="M41" s="14">
        <f t="shared" si="15"/>
        <v>0</v>
      </c>
      <c r="N41" s="14">
        <f t="shared" si="15"/>
        <v>0</v>
      </c>
      <c r="O41" s="14">
        <f t="shared" si="15"/>
        <v>0</v>
      </c>
      <c r="P41" s="14">
        <f t="shared" si="15"/>
        <v>0</v>
      </c>
      <c r="Q41" s="14">
        <f t="shared" si="15"/>
        <v>0</v>
      </c>
      <c r="R41" s="14">
        <f t="shared" si="15"/>
        <v>0</v>
      </c>
      <c r="S41" s="14">
        <f t="shared" si="15"/>
        <v>0</v>
      </c>
      <c r="T41" s="14">
        <f t="shared" si="15"/>
        <v>0</v>
      </c>
      <c r="U41" s="14">
        <f t="shared" si="15"/>
        <v>0</v>
      </c>
      <c r="V41" s="14">
        <f t="shared" si="15"/>
        <v>0</v>
      </c>
      <c r="W41" s="14">
        <f t="shared" si="15"/>
        <v>0</v>
      </c>
      <c r="X41" s="14">
        <f t="shared" si="15"/>
        <v>0</v>
      </c>
      <c r="Y41" s="14">
        <f t="shared" si="15"/>
        <v>0</v>
      </c>
      <c r="Z41" s="14">
        <f t="shared" si="15"/>
        <v>0</v>
      </c>
      <c r="AA41" s="6">
        <v>0</v>
      </c>
      <c r="AB41" s="6">
        <v>0</v>
      </c>
      <c r="AC41" s="6">
        <v>0</v>
      </c>
      <c r="AD41" s="6">
        <v>0</v>
      </c>
      <c r="AE41" s="7">
        <v>0</v>
      </c>
      <c r="AF41" s="6">
        <v>0</v>
      </c>
    </row>
    <row r="42" spans="1:32" ht="38.25" outlineLevel="3">
      <c r="A42" s="12" t="s">
        <v>19</v>
      </c>
      <c r="B42" s="5" t="s">
        <v>56</v>
      </c>
      <c r="C42" s="5" t="s">
        <v>60</v>
      </c>
      <c r="D42" s="5" t="s">
        <v>20</v>
      </c>
      <c r="E42" s="5"/>
      <c r="F42" s="5"/>
      <c r="G42" s="5"/>
      <c r="H42" s="5"/>
      <c r="I42" s="5"/>
      <c r="J42" s="13">
        <v>0</v>
      </c>
      <c r="K42" s="14">
        <v>1098000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6">
        <v>0</v>
      </c>
      <c r="AB42" s="6">
        <v>0</v>
      </c>
      <c r="AC42" s="6">
        <v>0</v>
      </c>
      <c r="AD42" s="6">
        <v>0</v>
      </c>
      <c r="AE42" s="7">
        <v>0</v>
      </c>
      <c r="AF42" s="6">
        <v>0</v>
      </c>
    </row>
    <row r="43" spans="1:32" ht="25.5">
      <c r="A43" s="12" t="s">
        <v>61</v>
      </c>
      <c r="B43" s="5" t="s">
        <v>62</v>
      </c>
      <c r="C43" s="5" t="s">
        <v>8</v>
      </c>
      <c r="D43" s="5" t="s">
        <v>6</v>
      </c>
      <c r="E43" s="5"/>
      <c r="F43" s="5"/>
      <c r="G43" s="5"/>
      <c r="H43" s="5"/>
      <c r="I43" s="5"/>
      <c r="J43" s="13">
        <v>0</v>
      </c>
      <c r="K43" s="14">
        <f>K44+K47</f>
        <v>137000</v>
      </c>
      <c r="L43" s="14">
        <f t="shared" ref="L43:Z43" si="16">L44+L47</f>
        <v>0</v>
      </c>
      <c r="M43" s="14">
        <f t="shared" si="16"/>
        <v>0</v>
      </c>
      <c r="N43" s="14">
        <f t="shared" si="16"/>
        <v>0</v>
      </c>
      <c r="O43" s="14">
        <f t="shared" si="16"/>
        <v>0</v>
      </c>
      <c r="P43" s="14">
        <f t="shared" si="16"/>
        <v>0</v>
      </c>
      <c r="Q43" s="14">
        <f t="shared" si="16"/>
        <v>0</v>
      </c>
      <c r="R43" s="14">
        <f t="shared" si="16"/>
        <v>0</v>
      </c>
      <c r="S43" s="14">
        <f t="shared" si="16"/>
        <v>0</v>
      </c>
      <c r="T43" s="14">
        <f t="shared" si="16"/>
        <v>0</v>
      </c>
      <c r="U43" s="14">
        <f t="shared" si="16"/>
        <v>0</v>
      </c>
      <c r="V43" s="14">
        <f t="shared" si="16"/>
        <v>0</v>
      </c>
      <c r="W43" s="14">
        <f t="shared" si="16"/>
        <v>0</v>
      </c>
      <c r="X43" s="14">
        <f t="shared" si="16"/>
        <v>0</v>
      </c>
      <c r="Y43" s="14">
        <f t="shared" si="16"/>
        <v>0</v>
      </c>
      <c r="Z43" s="14">
        <f t="shared" si="16"/>
        <v>49204.33</v>
      </c>
      <c r="AA43" s="6">
        <v>0</v>
      </c>
      <c r="AB43" s="6">
        <v>0</v>
      </c>
      <c r="AC43" s="6">
        <v>-26473</v>
      </c>
      <c r="AD43" s="6">
        <v>0</v>
      </c>
      <c r="AE43" s="7">
        <v>0</v>
      </c>
      <c r="AF43" s="6">
        <v>0</v>
      </c>
    </row>
    <row r="44" spans="1:32" outlineLevel="1">
      <c r="A44" s="12" t="s">
        <v>63</v>
      </c>
      <c r="B44" s="5" t="s">
        <v>64</v>
      </c>
      <c r="C44" s="5" t="s">
        <v>8</v>
      </c>
      <c r="D44" s="5" t="s">
        <v>6</v>
      </c>
      <c r="E44" s="5"/>
      <c r="F44" s="5"/>
      <c r="G44" s="5"/>
      <c r="H44" s="5"/>
      <c r="I44" s="5"/>
      <c r="J44" s="13">
        <v>0</v>
      </c>
      <c r="K44" s="14">
        <f>K45</f>
        <v>10000</v>
      </c>
      <c r="L44" s="14">
        <f t="shared" ref="L44:Z45" si="17">L45</f>
        <v>0</v>
      </c>
      <c r="M44" s="14">
        <f t="shared" si="17"/>
        <v>0</v>
      </c>
      <c r="N44" s="14">
        <f t="shared" si="17"/>
        <v>0</v>
      </c>
      <c r="O44" s="14">
        <f t="shared" si="17"/>
        <v>0</v>
      </c>
      <c r="P44" s="14">
        <f t="shared" si="17"/>
        <v>0</v>
      </c>
      <c r="Q44" s="14">
        <f t="shared" si="17"/>
        <v>0</v>
      </c>
      <c r="R44" s="14">
        <f t="shared" si="17"/>
        <v>0</v>
      </c>
      <c r="S44" s="14">
        <f t="shared" si="17"/>
        <v>0</v>
      </c>
      <c r="T44" s="14">
        <f t="shared" si="17"/>
        <v>0</v>
      </c>
      <c r="U44" s="14">
        <f t="shared" si="17"/>
        <v>0</v>
      </c>
      <c r="V44" s="14">
        <f t="shared" si="17"/>
        <v>0</v>
      </c>
      <c r="W44" s="14">
        <f t="shared" si="17"/>
        <v>0</v>
      </c>
      <c r="X44" s="14">
        <f t="shared" si="17"/>
        <v>0</v>
      </c>
      <c r="Y44" s="14">
        <f t="shared" si="17"/>
        <v>0</v>
      </c>
      <c r="Z44" s="14">
        <f t="shared" si="17"/>
        <v>0</v>
      </c>
      <c r="AA44" s="6">
        <v>0</v>
      </c>
      <c r="AB44" s="6">
        <v>0</v>
      </c>
      <c r="AC44" s="6">
        <v>0</v>
      </c>
      <c r="AD44" s="6">
        <v>0</v>
      </c>
      <c r="AE44" s="7">
        <v>0</v>
      </c>
      <c r="AF44" s="6">
        <v>0</v>
      </c>
    </row>
    <row r="45" spans="1:32" ht="89.25" outlineLevel="2">
      <c r="A45" s="12" t="s">
        <v>65</v>
      </c>
      <c r="B45" s="5" t="s">
        <v>64</v>
      </c>
      <c r="C45" s="5" t="s">
        <v>66</v>
      </c>
      <c r="D45" s="5" t="s">
        <v>6</v>
      </c>
      <c r="E45" s="5"/>
      <c r="F45" s="5"/>
      <c r="G45" s="5"/>
      <c r="H45" s="5"/>
      <c r="I45" s="5"/>
      <c r="J45" s="13">
        <v>0</v>
      </c>
      <c r="K45" s="14">
        <f>K46</f>
        <v>10000</v>
      </c>
      <c r="L45" s="14">
        <f t="shared" si="17"/>
        <v>0</v>
      </c>
      <c r="M45" s="14">
        <f t="shared" si="17"/>
        <v>0</v>
      </c>
      <c r="N45" s="14">
        <f t="shared" si="17"/>
        <v>0</v>
      </c>
      <c r="O45" s="14">
        <f t="shared" si="17"/>
        <v>0</v>
      </c>
      <c r="P45" s="14">
        <f t="shared" si="17"/>
        <v>0</v>
      </c>
      <c r="Q45" s="14">
        <f t="shared" si="17"/>
        <v>0</v>
      </c>
      <c r="R45" s="14">
        <f t="shared" si="17"/>
        <v>0</v>
      </c>
      <c r="S45" s="14">
        <f t="shared" si="17"/>
        <v>0</v>
      </c>
      <c r="T45" s="14">
        <f t="shared" si="17"/>
        <v>0</v>
      </c>
      <c r="U45" s="14">
        <f t="shared" si="17"/>
        <v>0</v>
      </c>
      <c r="V45" s="14">
        <f t="shared" si="17"/>
        <v>0</v>
      </c>
      <c r="W45" s="14">
        <f t="shared" si="17"/>
        <v>0</v>
      </c>
      <c r="X45" s="14">
        <f t="shared" si="17"/>
        <v>0</v>
      </c>
      <c r="Y45" s="14">
        <f t="shared" si="17"/>
        <v>0</v>
      </c>
      <c r="Z45" s="14">
        <f t="shared" si="17"/>
        <v>0</v>
      </c>
      <c r="AA45" s="6">
        <v>0</v>
      </c>
      <c r="AB45" s="6">
        <v>0</v>
      </c>
      <c r="AC45" s="6">
        <v>0</v>
      </c>
      <c r="AD45" s="6">
        <v>0</v>
      </c>
      <c r="AE45" s="7">
        <v>0</v>
      </c>
      <c r="AF45" s="6">
        <v>0</v>
      </c>
    </row>
    <row r="46" spans="1:32" ht="51" outlineLevel="3">
      <c r="A46" s="12" t="s">
        <v>67</v>
      </c>
      <c r="B46" s="5" t="s">
        <v>64</v>
      </c>
      <c r="C46" s="5" t="s">
        <v>66</v>
      </c>
      <c r="D46" s="5" t="s">
        <v>68</v>
      </c>
      <c r="E46" s="5"/>
      <c r="F46" s="5"/>
      <c r="G46" s="5"/>
      <c r="H46" s="5"/>
      <c r="I46" s="5"/>
      <c r="J46" s="13">
        <v>0</v>
      </c>
      <c r="K46" s="14">
        <v>10000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6">
        <v>0</v>
      </c>
      <c r="AB46" s="6">
        <v>0</v>
      </c>
      <c r="AC46" s="6">
        <v>0</v>
      </c>
      <c r="AD46" s="6">
        <v>0</v>
      </c>
      <c r="AE46" s="7">
        <v>0</v>
      </c>
      <c r="AF46" s="6">
        <v>0</v>
      </c>
    </row>
    <row r="47" spans="1:32" outlineLevel="1">
      <c r="A47" s="12" t="s">
        <v>69</v>
      </c>
      <c r="B47" s="5" t="s">
        <v>70</v>
      </c>
      <c r="C47" s="5" t="s">
        <v>8</v>
      </c>
      <c r="D47" s="5" t="s">
        <v>6</v>
      </c>
      <c r="E47" s="5"/>
      <c r="F47" s="5"/>
      <c r="G47" s="5"/>
      <c r="H47" s="5"/>
      <c r="I47" s="5"/>
      <c r="J47" s="13">
        <v>0</v>
      </c>
      <c r="K47" s="14">
        <f>K48+K50+K52+K54</f>
        <v>127000</v>
      </c>
      <c r="L47" s="14">
        <f t="shared" ref="L47:Z47" si="18">L48+L50+L52+L54</f>
        <v>0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 t="shared" si="18"/>
        <v>0</v>
      </c>
      <c r="R47" s="14">
        <f t="shared" si="18"/>
        <v>0</v>
      </c>
      <c r="S47" s="14">
        <f t="shared" si="18"/>
        <v>0</v>
      </c>
      <c r="T47" s="14">
        <f t="shared" si="18"/>
        <v>0</v>
      </c>
      <c r="U47" s="14">
        <f t="shared" si="18"/>
        <v>0</v>
      </c>
      <c r="V47" s="14">
        <f t="shared" si="18"/>
        <v>0</v>
      </c>
      <c r="W47" s="14">
        <f t="shared" si="18"/>
        <v>0</v>
      </c>
      <c r="X47" s="14">
        <f t="shared" si="18"/>
        <v>0</v>
      </c>
      <c r="Y47" s="14">
        <f t="shared" si="18"/>
        <v>0</v>
      </c>
      <c r="Z47" s="14">
        <f t="shared" si="18"/>
        <v>49204.33</v>
      </c>
      <c r="AA47" s="6">
        <v>0</v>
      </c>
      <c r="AB47" s="6">
        <v>24352</v>
      </c>
      <c r="AC47" s="6">
        <v>-26473</v>
      </c>
      <c r="AD47" s="6">
        <v>0</v>
      </c>
      <c r="AE47" s="7">
        <v>0</v>
      </c>
      <c r="AF47" s="6">
        <v>0</v>
      </c>
    </row>
    <row r="48" spans="1:32" ht="63.75" outlineLevel="2">
      <c r="A48" s="12" t="s">
        <v>71</v>
      </c>
      <c r="B48" s="5" t="s">
        <v>70</v>
      </c>
      <c r="C48" s="5" t="s">
        <v>72</v>
      </c>
      <c r="D48" s="5" t="s">
        <v>6</v>
      </c>
      <c r="E48" s="5"/>
      <c r="F48" s="5"/>
      <c r="G48" s="5"/>
      <c r="H48" s="5"/>
      <c r="I48" s="5"/>
      <c r="J48" s="13">
        <v>0</v>
      </c>
      <c r="K48" s="14">
        <f>K49</f>
        <v>50000</v>
      </c>
      <c r="L48" s="14">
        <f t="shared" ref="L48:Z48" si="19">L49</f>
        <v>0</v>
      </c>
      <c r="M48" s="14">
        <f t="shared" si="19"/>
        <v>0</v>
      </c>
      <c r="N48" s="14">
        <f t="shared" si="19"/>
        <v>0</v>
      </c>
      <c r="O48" s="14">
        <f t="shared" si="19"/>
        <v>0</v>
      </c>
      <c r="P48" s="14">
        <f t="shared" si="19"/>
        <v>0</v>
      </c>
      <c r="Q48" s="14">
        <f t="shared" si="19"/>
        <v>0</v>
      </c>
      <c r="R48" s="14">
        <f t="shared" si="19"/>
        <v>0</v>
      </c>
      <c r="S48" s="14">
        <f t="shared" si="19"/>
        <v>0</v>
      </c>
      <c r="T48" s="14">
        <f t="shared" si="19"/>
        <v>0</v>
      </c>
      <c r="U48" s="14">
        <f t="shared" si="19"/>
        <v>0</v>
      </c>
      <c r="V48" s="14">
        <f t="shared" si="19"/>
        <v>0</v>
      </c>
      <c r="W48" s="14">
        <f t="shared" si="19"/>
        <v>0</v>
      </c>
      <c r="X48" s="14">
        <f t="shared" si="19"/>
        <v>0</v>
      </c>
      <c r="Y48" s="14">
        <f t="shared" si="19"/>
        <v>0</v>
      </c>
      <c r="Z48" s="14">
        <f t="shared" si="19"/>
        <v>24352</v>
      </c>
      <c r="AA48" s="6">
        <v>0</v>
      </c>
      <c r="AB48" s="6">
        <v>24352</v>
      </c>
      <c r="AC48" s="6">
        <v>-24352</v>
      </c>
      <c r="AD48" s="6">
        <v>0</v>
      </c>
      <c r="AE48" s="7">
        <v>0</v>
      </c>
      <c r="AF48" s="6">
        <v>0</v>
      </c>
    </row>
    <row r="49" spans="1:32" ht="38.25" outlineLevel="3">
      <c r="A49" s="12" t="s">
        <v>19</v>
      </c>
      <c r="B49" s="5" t="s">
        <v>70</v>
      </c>
      <c r="C49" s="5" t="s">
        <v>72</v>
      </c>
      <c r="D49" s="5" t="s">
        <v>20</v>
      </c>
      <c r="E49" s="5"/>
      <c r="F49" s="5"/>
      <c r="G49" s="5"/>
      <c r="H49" s="5"/>
      <c r="I49" s="5"/>
      <c r="J49" s="13">
        <v>0</v>
      </c>
      <c r="K49" s="14">
        <v>50000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24352</v>
      </c>
      <c r="AA49" s="6">
        <v>0</v>
      </c>
      <c r="AB49" s="6">
        <v>24352</v>
      </c>
      <c r="AC49" s="6">
        <v>-24352</v>
      </c>
      <c r="AD49" s="6">
        <v>0</v>
      </c>
      <c r="AE49" s="7">
        <v>0</v>
      </c>
      <c r="AF49" s="6">
        <v>0</v>
      </c>
    </row>
    <row r="50" spans="1:32" outlineLevel="2">
      <c r="A50" s="12" t="s">
        <v>73</v>
      </c>
      <c r="B50" s="5" t="s">
        <v>70</v>
      </c>
      <c r="C50" s="5" t="s">
        <v>74</v>
      </c>
      <c r="D50" s="5" t="s">
        <v>6</v>
      </c>
      <c r="E50" s="5"/>
      <c r="F50" s="5"/>
      <c r="G50" s="5"/>
      <c r="H50" s="5"/>
      <c r="I50" s="5"/>
      <c r="J50" s="13">
        <v>0</v>
      </c>
      <c r="K50" s="14">
        <f>K51</f>
        <v>25000</v>
      </c>
      <c r="L50" s="14">
        <f t="shared" ref="L50:Z50" si="20">L51</f>
        <v>0</v>
      </c>
      <c r="M50" s="14">
        <f t="shared" si="20"/>
        <v>0</v>
      </c>
      <c r="N50" s="14">
        <f t="shared" si="20"/>
        <v>0</v>
      </c>
      <c r="O50" s="14">
        <f t="shared" si="20"/>
        <v>0</v>
      </c>
      <c r="P50" s="14">
        <f t="shared" si="20"/>
        <v>0</v>
      </c>
      <c r="Q50" s="14">
        <f t="shared" si="20"/>
        <v>0</v>
      </c>
      <c r="R50" s="14">
        <f t="shared" si="20"/>
        <v>0</v>
      </c>
      <c r="S50" s="14">
        <f t="shared" si="20"/>
        <v>0</v>
      </c>
      <c r="T50" s="14">
        <f t="shared" si="20"/>
        <v>0</v>
      </c>
      <c r="U50" s="14">
        <f t="shared" si="20"/>
        <v>0</v>
      </c>
      <c r="V50" s="14">
        <f t="shared" si="20"/>
        <v>0</v>
      </c>
      <c r="W50" s="14">
        <f t="shared" si="20"/>
        <v>0</v>
      </c>
      <c r="X50" s="14">
        <f t="shared" si="20"/>
        <v>0</v>
      </c>
      <c r="Y50" s="14">
        <f t="shared" si="20"/>
        <v>0</v>
      </c>
      <c r="Z50" s="14">
        <f t="shared" si="20"/>
        <v>5787.33</v>
      </c>
      <c r="AA50" s="6">
        <v>0</v>
      </c>
      <c r="AB50" s="6">
        <v>2121</v>
      </c>
      <c r="AC50" s="6">
        <v>-2121</v>
      </c>
      <c r="AD50" s="6">
        <v>0</v>
      </c>
      <c r="AE50" s="7">
        <v>0</v>
      </c>
      <c r="AF50" s="6">
        <v>0</v>
      </c>
    </row>
    <row r="51" spans="1:32" ht="38.25" outlineLevel="3">
      <c r="A51" s="12" t="s">
        <v>19</v>
      </c>
      <c r="B51" s="5" t="s">
        <v>70</v>
      </c>
      <c r="C51" s="5" t="s">
        <v>74</v>
      </c>
      <c r="D51" s="5" t="s">
        <v>20</v>
      </c>
      <c r="E51" s="5"/>
      <c r="F51" s="5"/>
      <c r="G51" s="5"/>
      <c r="H51" s="5"/>
      <c r="I51" s="5"/>
      <c r="J51" s="13">
        <v>0</v>
      </c>
      <c r="K51" s="14">
        <v>25000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5787.33</v>
      </c>
      <c r="AA51" s="6">
        <v>0</v>
      </c>
      <c r="AB51" s="6">
        <v>2121</v>
      </c>
      <c r="AC51" s="6">
        <v>-2121</v>
      </c>
      <c r="AD51" s="6">
        <v>0</v>
      </c>
      <c r="AE51" s="7">
        <v>0</v>
      </c>
      <c r="AF51" s="6">
        <v>0</v>
      </c>
    </row>
    <row r="52" spans="1:32" ht="25.5" outlineLevel="2">
      <c r="A52" s="12" t="s">
        <v>75</v>
      </c>
      <c r="B52" s="5" t="s">
        <v>70</v>
      </c>
      <c r="C52" s="5" t="s">
        <v>76</v>
      </c>
      <c r="D52" s="5" t="s">
        <v>6</v>
      </c>
      <c r="E52" s="5"/>
      <c r="F52" s="5"/>
      <c r="G52" s="5"/>
      <c r="H52" s="5"/>
      <c r="I52" s="5"/>
      <c r="J52" s="13">
        <v>0</v>
      </c>
      <c r="K52" s="14">
        <f>K53</f>
        <v>30000</v>
      </c>
      <c r="L52" s="14">
        <f t="shared" ref="L52:Z52" si="21">L53</f>
        <v>0</v>
      </c>
      <c r="M52" s="14">
        <f t="shared" si="21"/>
        <v>0</v>
      </c>
      <c r="N52" s="14">
        <f t="shared" si="21"/>
        <v>0</v>
      </c>
      <c r="O52" s="14">
        <f t="shared" si="21"/>
        <v>0</v>
      </c>
      <c r="P52" s="14">
        <f t="shared" si="21"/>
        <v>0</v>
      </c>
      <c r="Q52" s="14">
        <f t="shared" si="21"/>
        <v>0</v>
      </c>
      <c r="R52" s="14">
        <f t="shared" si="21"/>
        <v>0</v>
      </c>
      <c r="S52" s="14">
        <f t="shared" si="21"/>
        <v>0</v>
      </c>
      <c r="T52" s="14">
        <f t="shared" si="21"/>
        <v>0</v>
      </c>
      <c r="U52" s="14">
        <f t="shared" si="21"/>
        <v>0</v>
      </c>
      <c r="V52" s="14">
        <f t="shared" si="21"/>
        <v>0</v>
      </c>
      <c r="W52" s="14">
        <f t="shared" si="21"/>
        <v>0</v>
      </c>
      <c r="X52" s="14">
        <f t="shared" si="21"/>
        <v>0</v>
      </c>
      <c r="Y52" s="14">
        <f t="shared" si="21"/>
        <v>0</v>
      </c>
      <c r="Z52" s="14">
        <f t="shared" si="21"/>
        <v>0</v>
      </c>
      <c r="AA52" s="6">
        <v>0</v>
      </c>
      <c r="AB52" s="6">
        <v>0</v>
      </c>
      <c r="AC52" s="6">
        <v>0</v>
      </c>
      <c r="AD52" s="6">
        <v>0</v>
      </c>
      <c r="AE52" s="7">
        <v>0</v>
      </c>
      <c r="AF52" s="6">
        <v>0</v>
      </c>
    </row>
    <row r="53" spans="1:32" ht="38.25" outlineLevel="3">
      <c r="A53" s="12" t="s">
        <v>19</v>
      </c>
      <c r="B53" s="5" t="s">
        <v>70</v>
      </c>
      <c r="C53" s="5" t="s">
        <v>76</v>
      </c>
      <c r="D53" s="5" t="s">
        <v>20</v>
      </c>
      <c r="E53" s="5"/>
      <c r="F53" s="5"/>
      <c r="G53" s="5"/>
      <c r="H53" s="5"/>
      <c r="I53" s="5"/>
      <c r="J53" s="13">
        <v>0</v>
      </c>
      <c r="K53" s="14">
        <v>30000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6">
        <v>0</v>
      </c>
      <c r="AB53" s="6">
        <v>0</v>
      </c>
      <c r="AC53" s="6">
        <v>0</v>
      </c>
      <c r="AD53" s="6">
        <v>0</v>
      </c>
      <c r="AE53" s="7">
        <v>0</v>
      </c>
      <c r="AF53" s="6">
        <v>0</v>
      </c>
    </row>
    <row r="54" spans="1:32" ht="25.5" outlineLevel="2">
      <c r="A54" s="12" t="s">
        <v>77</v>
      </c>
      <c r="B54" s="5" t="s">
        <v>70</v>
      </c>
      <c r="C54" s="5" t="s">
        <v>78</v>
      </c>
      <c r="D54" s="5" t="s">
        <v>6</v>
      </c>
      <c r="E54" s="5"/>
      <c r="F54" s="5"/>
      <c r="G54" s="5"/>
      <c r="H54" s="5"/>
      <c r="I54" s="5"/>
      <c r="J54" s="13">
        <v>0</v>
      </c>
      <c r="K54" s="14">
        <f>K55</f>
        <v>22000</v>
      </c>
      <c r="L54" s="14">
        <f t="shared" ref="L54:Z54" si="22">L55</f>
        <v>0</v>
      </c>
      <c r="M54" s="14">
        <f t="shared" si="22"/>
        <v>0</v>
      </c>
      <c r="N54" s="14">
        <f t="shared" si="22"/>
        <v>0</v>
      </c>
      <c r="O54" s="14">
        <f t="shared" si="22"/>
        <v>0</v>
      </c>
      <c r="P54" s="14">
        <f t="shared" si="22"/>
        <v>0</v>
      </c>
      <c r="Q54" s="14">
        <f t="shared" si="22"/>
        <v>0</v>
      </c>
      <c r="R54" s="14">
        <f t="shared" si="22"/>
        <v>0</v>
      </c>
      <c r="S54" s="14">
        <f t="shared" si="22"/>
        <v>0</v>
      </c>
      <c r="T54" s="14">
        <f t="shared" si="22"/>
        <v>0</v>
      </c>
      <c r="U54" s="14">
        <f t="shared" si="22"/>
        <v>0</v>
      </c>
      <c r="V54" s="14">
        <f t="shared" si="22"/>
        <v>0</v>
      </c>
      <c r="W54" s="14">
        <f t="shared" si="22"/>
        <v>0</v>
      </c>
      <c r="X54" s="14">
        <f t="shared" si="22"/>
        <v>0</v>
      </c>
      <c r="Y54" s="14">
        <f t="shared" si="22"/>
        <v>0</v>
      </c>
      <c r="Z54" s="14">
        <f t="shared" si="22"/>
        <v>19065</v>
      </c>
      <c r="AA54" s="6">
        <v>0</v>
      </c>
      <c r="AB54" s="6">
        <v>0</v>
      </c>
      <c r="AC54" s="6">
        <v>0</v>
      </c>
      <c r="AD54" s="6">
        <v>0</v>
      </c>
      <c r="AE54" s="7">
        <v>0</v>
      </c>
      <c r="AF54" s="6">
        <v>0</v>
      </c>
    </row>
    <row r="55" spans="1:32" ht="38.25" outlineLevel="3">
      <c r="A55" s="12" t="s">
        <v>19</v>
      </c>
      <c r="B55" s="5" t="s">
        <v>70</v>
      </c>
      <c r="C55" s="5" t="s">
        <v>78</v>
      </c>
      <c r="D55" s="5" t="s">
        <v>20</v>
      </c>
      <c r="E55" s="5"/>
      <c r="F55" s="5"/>
      <c r="G55" s="5"/>
      <c r="H55" s="5"/>
      <c r="I55" s="5"/>
      <c r="J55" s="13">
        <v>0</v>
      </c>
      <c r="K55" s="14">
        <v>22000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19065</v>
      </c>
      <c r="AA55" s="6">
        <v>0</v>
      </c>
      <c r="AB55" s="6">
        <v>0</v>
      </c>
      <c r="AC55" s="6">
        <v>0</v>
      </c>
      <c r="AD55" s="6">
        <v>0</v>
      </c>
      <c r="AE55" s="7">
        <v>0</v>
      </c>
      <c r="AF55" s="6">
        <v>0</v>
      </c>
    </row>
    <row r="56" spans="1:32">
      <c r="A56" s="12" t="s">
        <v>79</v>
      </c>
      <c r="B56" s="5" t="s">
        <v>80</v>
      </c>
      <c r="C56" s="5" t="s">
        <v>8</v>
      </c>
      <c r="D56" s="5" t="s">
        <v>6</v>
      </c>
      <c r="E56" s="5"/>
      <c r="F56" s="5"/>
      <c r="G56" s="5"/>
      <c r="H56" s="5"/>
      <c r="I56" s="5"/>
      <c r="J56" s="13">
        <v>0</v>
      </c>
      <c r="K56" s="14">
        <f>K57</f>
        <v>71000</v>
      </c>
      <c r="L56" s="14">
        <f t="shared" ref="L56:Z58" si="23">L57</f>
        <v>0</v>
      </c>
      <c r="M56" s="14">
        <f t="shared" si="23"/>
        <v>0</v>
      </c>
      <c r="N56" s="14">
        <f t="shared" si="23"/>
        <v>0</v>
      </c>
      <c r="O56" s="14">
        <f t="shared" si="23"/>
        <v>0</v>
      </c>
      <c r="P56" s="14">
        <f t="shared" si="23"/>
        <v>0</v>
      </c>
      <c r="Q56" s="14">
        <f t="shared" si="23"/>
        <v>0</v>
      </c>
      <c r="R56" s="14">
        <f t="shared" si="23"/>
        <v>0</v>
      </c>
      <c r="S56" s="14">
        <f t="shared" si="23"/>
        <v>0</v>
      </c>
      <c r="T56" s="14">
        <f t="shared" si="23"/>
        <v>0</v>
      </c>
      <c r="U56" s="14">
        <f t="shared" si="23"/>
        <v>0</v>
      </c>
      <c r="V56" s="14">
        <f t="shared" si="23"/>
        <v>0</v>
      </c>
      <c r="W56" s="14">
        <f t="shared" si="23"/>
        <v>0</v>
      </c>
      <c r="X56" s="14">
        <f t="shared" si="23"/>
        <v>0</v>
      </c>
      <c r="Y56" s="14">
        <f t="shared" si="23"/>
        <v>0</v>
      </c>
      <c r="Z56" s="14">
        <f t="shared" si="23"/>
        <v>0</v>
      </c>
      <c r="AA56" s="6">
        <v>0</v>
      </c>
      <c r="AB56" s="6">
        <v>0</v>
      </c>
      <c r="AC56" s="6">
        <v>0</v>
      </c>
      <c r="AD56" s="6">
        <v>0</v>
      </c>
      <c r="AE56" s="7">
        <v>0</v>
      </c>
      <c r="AF56" s="6">
        <v>0</v>
      </c>
    </row>
    <row r="57" spans="1:32" outlineLevel="1">
      <c r="A57" s="12" t="s">
        <v>81</v>
      </c>
      <c r="B57" s="5" t="s">
        <v>82</v>
      </c>
      <c r="C57" s="5" t="s">
        <v>8</v>
      </c>
      <c r="D57" s="5" t="s">
        <v>6</v>
      </c>
      <c r="E57" s="5"/>
      <c r="F57" s="5"/>
      <c r="G57" s="5"/>
      <c r="H57" s="5"/>
      <c r="I57" s="5"/>
      <c r="J57" s="13">
        <v>0</v>
      </c>
      <c r="K57" s="14">
        <f>K58</f>
        <v>71000</v>
      </c>
      <c r="L57" s="14">
        <f t="shared" si="23"/>
        <v>0</v>
      </c>
      <c r="M57" s="14">
        <f t="shared" si="23"/>
        <v>0</v>
      </c>
      <c r="N57" s="14">
        <f t="shared" si="23"/>
        <v>0</v>
      </c>
      <c r="O57" s="14">
        <f t="shared" si="23"/>
        <v>0</v>
      </c>
      <c r="P57" s="14">
        <f t="shared" si="23"/>
        <v>0</v>
      </c>
      <c r="Q57" s="14">
        <f t="shared" si="23"/>
        <v>0</v>
      </c>
      <c r="R57" s="14">
        <f t="shared" si="23"/>
        <v>0</v>
      </c>
      <c r="S57" s="14">
        <f t="shared" si="23"/>
        <v>0</v>
      </c>
      <c r="T57" s="14">
        <f t="shared" si="23"/>
        <v>0</v>
      </c>
      <c r="U57" s="14">
        <f t="shared" si="23"/>
        <v>0</v>
      </c>
      <c r="V57" s="14">
        <f t="shared" si="23"/>
        <v>0</v>
      </c>
      <c r="W57" s="14">
        <f t="shared" si="23"/>
        <v>0</v>
      </c>
      <c r="X57" s="14">
        <f t="shared" si="23"/>
        <v>0</v>
      </c>
      <c r="Y57" s="14">
        <f t="shared" si="23"/>
        <v>0</v>
      </c>
      <c r="Z57" s="14">
        <f t="shared" si="23"/>
        <v>0</v>
      </c>
      <c r="AA57" s="6">
        <v>0</v>
      </c>
      <c r="AB57" s="6">
        <v>0</v>
      </c>
      <c r="AC57" s="6">
        <v>0</v>
      </c>
      <c r="AD57" s="6">
        <v>0</v>
      </c>
      <c r="AE57" s="7">
        <v>0</v>
      </c>
      <c r="AF57" s="6">
        <v>0</v>
      </c>
    </row>
    <row r="58" spans="1:32" ht="76.5" outlineLevel="2">
      <c r="A58" s="12" t="s">
        <v>25</v>
      </c>
      <c r="B58" s="5" t="s">
        <v>82</v>
      </c>
      <c r="C58" s="5" t="s">
        <v>83</v>
      </c>
      <c r="D58" s="5" t="s">
        <v>6</v>
      </c>
      <c r="E58" s="5"/>
      <c r="F58" s="5"/>
      <c r="G58" s="5"/>
      <c r="H58" s="5"/>
      <c r="I58" s="5"/>
      <c r="J58" s="13">
        <v>0</v>
      </c>
      <c r="K58" s="14">
        <f>K59</f>
        <v>71000</v>
      </c>
      <c r="L58" s="14">
        <f t="shared" si="23"/>
        <v>0</v>
      </c>
      <c r="M58" s="14">
        <f t="shared" si="23"/>
        <v>0</v>
      </c>
      <c r="N58" s="14">
        <f t="shared" si="23"/>
        <v>0</v>
      </c>
      <c r="O58" s="14">
        <f t="shared" si="23"/>
        <v>0</v>
      </c>
      <c r="P58" s="14">
        <f t="shared" si="23"/>
        <v>0</v>
      </c>
      <c r="Q58" s="14">
        <f t="shared" si="23"/>
        <v>0</v>
      </c>
      <c r="R58" s="14">
        <f t="shared" si="23"/>
        <v>0</v>
      </c>
      <c r="S58" s="14">
        <f t="shared" si="23"/>
        <v>0</v>
      </c>
      <c r="T58" s="14">
        <f t="shared" si="23"/>
        <v>0</v>
      </c>
      <c r="U58" s="14">
        <f t="shared" si="23"/>
        <v>0</v>
      </c>
      <c r="V58" s="14">
        <f t="shared" si="23"/>
        <v>0</v>
      </c>
      <c r="W58" s="14">
        <f t="shared" si="23"/>
        <v>0</v>
      </c>
      <c r="X58" s="14">
        <f t="shared" si="23"/>
        <v>0</v>
      </c>
      <c r="Y58" s="14">
        <f t="shared" si="23"/>
        <v>0</v>
      </c>
      <c r="Z58" s="14">
        <f t="shared" si="23"/>
        <v>0</v>
      </c>
      <c r="AA58" s="6">
        <v>0</v>
      </c>
      <c r="AB58" s="6">
        <v>0</v>
      </c>
      <c r="AC58" s="6">
        <v>0</v>
      </c>
      <c r="AD58" s="6">
        <v>0</v>
      </c>
      <c r="AE58" s="7">
        <v>0</v>
      </c>
      <c r="AF58" s="6">
        <v>0</v>
      </c>
    </row>
    <row r="59" spans="1:32" outlineLevel="3">
      <c r="A59" s="12" t="s">
        <v>27</v>
      </c>
      <c r="B59" s="5" t="s">
        <v>82</v>
      </c>
      <c r="C59" s="5" t="s">
        <v>83</v>
      </c>
      <c r="D59" s="5" t="s">
        <v>28</v>
      </c>
      <c r="E59" s="5"/>
      <c r="F59" s="5"/>
      <c r="G59" s="5"/>
      <c r="H59" s="5"/>
      <c r="I59" s="5"/>
      <c r="J59" s="13">
        <v>0</v>
      </c>
      <c r="K59" s="14">
        <v>71000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6">
        <v>0</v>
      </c>
      <c r="AB59" s="6">
        <v>0</v>
      </c>
      <c r="AC59" s="6">
        <v>0</v>
      </c>
      <c r="AD59" s="6">
        <v>0</v>
      </c>
      <c r="AE59" s="7">
        <v>0</v>
      </c>
      <c r="AF59" s="6">
        <v>0</v>
      </c>
    </row>
    <row r="60" spans="1:32">
      <c r="A60" s="12" t="s">
        <v>84</v>
      </c>
      <c r="B60" s="5" t="s">
        <v>85</v>
      </c>
      <c r="C60" s="5" t="s">
        <v>8</v>
      </c>
      <c r="D60" s="5" t="s">
        <v>6</v>
      </c>
      <c r="E60" s="5"/>
      <c r="F60" s="5"/>
      <c r="G60" s="5"/>
      <c r="H60" s="5"/>
      <c r="I60" s="5"/>
      <c r="J60" s="13">
        <v>0</v>
      </c>
      <c r="K60" s="14">
        <f>K61</f>
        <v>56000</v>
      </c>
      <c r="L60" s="14">
        <f t="shared" ref="L60:Z62" si="24">L61</f>
        <v>0</v>
      </c>
      <c r="M60" s="14">
        <f t="shared" si="24"/>
        <v>0</v>
      </c>
      <c r="N60" s="14">
        <f t="shared" si="24"/>
        <v>0</v>
      </c>
      <c r="O60" s="14">
        <f t="shared" si="24"/>
        <v>0</v>
      </c>
      <c r="P60" s="14">
        <f t="shared" si="24"/>
        <v>0</v>
      </c>
      <c r="Q60" s="14">
        <f t="shared" si="24"/>
        <v>0</v>
      </c>
      <c r="R60" s="14">
        <f t="shared" si="24"/>
        <v>0</v>
      </c>
      <c r="S60" s="14">
        <f t="shared" si="24"/>
        <v>0</v>
      </c>
      <c r="T60" s="14">
        <f t="shared" si="24"/>
        <v>0</v>
      </c>
      <c r="U60" s="14">
        <f t="shared" si="24"/>
        <v>0</v>
      </c>
      <c r="V60" s="14">
        <f t="shared" si="24"/>
        <v>0</v>
      </c>
      <c r="W60" s="14">
        <f t="shared" si="24"/>
        <v>0</v>
      </c>
      <c r="X60" s="14">
        <f t="shared" si="24"/>
        <v>0</v>
      </c>
      <c r="Y60" s="14">
        <f t="shared" si="24"/>
        <v>0</v>
      </c>
      <c r="Z60" s="14">
        <f t="shared" si="24"/>
        <v>23336</v>
      </c>
      <c r="AA60" s="6">
        <v>0</v>
      </c>
      <c r="AB60" s="6">
        <v>9321.6</v>
      </c>
      <c r="AC60" s="6">
        <v>-9321.6</v>
      </c>
      <c r="AD60" s="6">
        <v>0</v>
      </c>
      <c r="AE60" s="7">
        <v>0</v>
      </c>
      <c r="AF60" s="6">
        <v>0</v>
      </c>
    </row>
    <row r="61" spans="1:32" outlineLevel="1">
      <c r="A61" s="12" t="s">
        <v>86</v>
      </c>
      <c r="B61" s="5" t="s">
        <v>87</v>
      </c>
      <c r="C61" s="5" t="s">
        <v>8</v>
      </c>
      <c r="D61" s="5" t="s">
        <v>6</v>
      </c>
      <c r="E61" s="5"/>
      <c r="F61" s="5"/>
      <c r="G61" s="5"/>
      <c r="H61" s="5"/>
      <c r="I61" s="5"/>
      <c r="J61" s="13">
        <v>0</v>
      </c>
      <c r="K61" s="14">
        <f>K62</f>
        <v>56000</v>
      </c>
      <c r="L61" s="14">
        <f t="shared" si="24"/>
        <v>0</v>
      </c>
      <c r="M61" s="14">
        <f t="shared" si="24"/>
        <v>0</v>
      </c>
      <c r="N61" s="14">
        <f t="shared" si="24"/>
        <v>0</v>
      </c>
      <c r="O61" s="14">
        <f t="shared" si="24"/>
        <v>0</v>
      </c>
      <c r="P61" s="14">
        <f t="shared" si="24"/>
        <v>0</v>
      </c>
      <c r="Q61" s="14">
        <f t="shared" si="24"/>
        <v>0</v>
      </c>
      <c r="R61" s="14">
        <f t="shared" si="24"/>
        <v>0</v>
      </c>
      <c r="S61" s="14">
        <f t="shared" si="24"/>
        <v>0</v>
      </c>
      <c r="T61" s="14">
        <f t="shared" si="24"/>
        <v>0</v>
      </c>
      <c r="U61" s="14">
        <f t="shared" si="24"/>
        <v>0</v>
      </c>
      <c r="V61" s="14">
        <f t="shared" si="24"/>
        <v>0</v>
      </c>
      <c r="W61" s="14">
        <f t="shared" si="24"/>
        <v>0</v>
      </c>
      <c r="X61" s="14">
        <f t="shared" si="24"/>
        <v>0</v>
      </c>
      <c r="Y61" s="14">
        <f t="shared" si="24"/>
        <v>0</v>
      </c>
      <c r="Z61" s="14">
        <f t="shared" si="24"/>
        <v>23336</v>
      </c>
      <c r="AA61" s="6">
        <v>0</v>
      </c>
      <c r="AB61" s="6">
        <v>9321.6</v>
      </c>
      <c r="AC61" s="6">
        <v>-9321.6</v>
      </c>
      <c r="AD61" s="6">
        <v>0</v>
      </c>
      <c r="AE61" s="7">
        <v>0</v>
      </c>
      <c r="AF61" s="6">
        <v>0</v>
      </c>
    </row>
    <row r="62" spans="1:32" ht="38.25" outlineLevel="2">
      <c r="A62" s="12" t="s">
        <v>88</v>
      </c>
      <c r="B62" s="5" t="s">
        <v>87</v>
      </c>
      <c r="C62" s="5" t="s">
        <v>89</v>
      </c>
      <c r="D62" s="5" t="s">
        <v>6</v>
      </c>
      <c r="E62" s="5"/>
      <c r="F62" s="5"/>
      <c r="G62" s="5"/>
      <c r="H62" s="5"/>
      <c r="I62" s="5"/>
      <c r="J62" s="13">
        <v>0</v>
      </c>
      <c r="K62" s="14">
        <f>K63</f>
        <v>56000</v>
      </c>
      <c r="L62" s="14">
        <f t="shared" si="24"/>
        <v>0</v>
      </c>
      <c r="M62" s="14">
        <f t="shared" si="24"/>
        <v>0</v>
      </c>
      <c r="N62" s="14">
        <f t="shared" si="24"/>
        <v>0</v>
      </c>
      <c r="O62" s="14">
        <f t="shared" si="24"/>
        <v>0</v>
      </c>
      <c r="P62" s="14">
        <f t="shared" si="24"/>
        <v>0</v>
      </c>
      <c r="Q62" s="14">
        <f t="shared" si="24"/>
        <v>0</v>
      </c>
      <c r="R62" s="14">
        <f t="shared" si="24"/>
        <v>0</v>
      </c>
      <c r="S62" s="14">
        <f t="shared" si="24"/>
        <v>0</v>
      </c>
      <c r="T62" s="14">
        <f t="shared" si="24"/>
        <v>0</v>
      </c>
      <c r="U62" s="14">
        <f t="shared" si="24"/>
        <v>0</v>
      </c>
      <c r="V62" s="14">
        <f t="shared" si="24"/>
        <v>0</v>
      </c>
      <c r="W62" s="14">
        <f t="shared" si="24"/>
        <v>0</v>
      </c>
      <c r="X62" s="14">
        <f t="shared" si="24"/>
        <v>0</v>
      </c>
      <c r="Y62" s="14">
        <f t="shared" si="24"/>
        <v>0</v>
      </c>
      <c r="Z62" s="14">
        <f t="shared" si="24"/>
        <v>23336</v>
      </c>
      <c r="AA62" s="6">
        <v>0</v>
      </c>
      <c r="AB62" s="6">
        <v>9321.6</v>
      </c>
      <c r="AC62" s="6">
        <v>-9321.6</v>
      </c>
      <c r="AD62" s="6">
        <v>0</v>
      </c>
      <c r="AE62" s="7">
        <v>0</v>
      </c>
      <c r="AF62" s="6">
        <v>0</v>
      </c>
    </row>
    <row r="63" spans="1:32" ht="25.5" outlineLevel="3">
      <c r="A63" s="12" t="s">
        <v>90</v>
      </c>
      <c r="B63" s="5" t="s">
        <v>87</v>
      </c>
      <c r="C63" s="5" t="s">
        <v>89</v>
      </c>
      <c r="D63" s="5" t="s">
        <v>91</v>
      </c>
      <c r="E63" s="5"/>
      <c r="F63" s="5"/>
      <c r="G63" s="5"/>
      <c r="H63" s="5"/>
      <c r="I63" s="5"/>
      <c r="J63" s="13">
        <v>0</v>
      </c>
      <c r="K63" s="14">
        <v>56000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23336</v>
      </c>
      <c r="AA63" s="6">
        <v>0</v>
      </c>
      <c r="AB63" s="6">
        <v>9321.6</v>
      </c>
      <c r="AC63" s="6">
        <v>-9321.6</v>
      </c>
      <c r="AD63" s="6">
        <v>0</v>
      </c>
      <c r="AE63" s="7">
        <v>0</v>
      </c>
      <c r="AF63" s="6">
        <v>0</v>
      </c>
    </row>
    <row r="64" spans="1:32">
      <c r="A64" s="24" t="s">
        <v>92</v>
      </c>
      <c r="B64" s="25"/>
      <c r="C64" s="25"/>
      <c r="D64" s="25"/>
      <c r="E64" s="25"/>
      <c r="F64" s="25"/>
      <c r="G64" s="25"/>
      <c r="H64" s="25"/>
      <c r="I64" s="26"/>
      <c r="J64" s="15">
        <v>0</v>
      </c>
      <c r="K64" s="14">
        <f>K8+K28+K33+K37+K43+K56+K60</f>
        <v>3127785.41</v>
      </c>
      <c r="L64" s="14">
        <f t="shared" ref="L64:Z64" si="25">L8+L28+L33+L37+L43+L56+L60</f>
        <v>0</v>
      </c>
      <c r="M64" s="14">
        <f t="shared" si="25"/>
        <v>0</v>
      </c>
      <c r="N64" s="14">
        <f t="shared" si="25"/>
        <v>0</v>
      </c>
      <c r="O64" s="14">
        <f t="shared" si="25"/>
        <v>0</v>
      </c>
      <c r="P64" s="14">
        <f t="shared" si="25"/>
        <v>0</v>
      </c>
      <c r="Q64" s="14">
        <f t="shared" si="25"/>
        <v>0</v>
      </c>
      <c r="R64" s="14">
        <f t="shared" si="25"/>
        <v>0</v>
      </c>
      <c r="S64" s="14">
        <f t="shared" si="25"/>
        <v>0</v>
      </c>
      <c r="T64" s="14">
        <f t="shared" si="25"/>
        <v>0</v>
      </c>
      <c r="U64" s="14">
        <f t="shared" si="25"/>
        <v>0</v>
      </c>
      <c r="V64" s="14">
        <f t="shared" si="25"/>
        <v>0</v>
      </c>
      <c r="W64" s="14">
        <f t="shared" si="25"/>
        <v>0</v>
      </c>
      <c r="X64" s="14">
        <f t="shared" si="25"/>
        <v>0</v>
      </c>
      <c r="Y64" s="14">
        <f t="shared" si="25"/>
        <v>0</v>
      </c>
      <c r="Z64" s="14">
        <f t="shared" si="25"/>
        <v>830500.29999999993</v>
      </c>
      <c r="AA64" s="8">
        <v>0</v>
      </c>
      <c r="AB64" s="8">
        <v>367430.57</v>
      </c>
      <c r="AC64" s="8">
        <v>-367430.57</v>
      </c>
      <c r="AD64" s="8">
        <v>0</v>
      </c>
      <c r="AE64" s="9">
        <v>0</v>
      </c>
      <c r="AF64" s="8">
        <v>0</v>
      </c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 t="s">
        <v>4</v>
      </c>
      <c r="AB65" s="1" t="s">
        <v>4</v>
      </c>
      <c r="AC65" s="1"/>
      <c r="AD65" s="1"/>
      <c r="AE65" s="1"/>
      <c r="AF65" s="1"/>
    </row>
    <row r="66" spans="1:3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0"/>
      <c r="AB66" s="10"/>
      <c r="AC66" s="10"/>
      <c r="AD66" s="10"/>
      <c r="AE66" s="10"/>
      <c r="AF66" s="10"/>
    </row>
  </sheetData>
  <mergeCells count="37">
    <mergeCell ref="A66:Z66"/>
    <mergeCell ref="AD6:AD7"/>
    <mergeCell ref="AE6:AE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A6:A7"/>
    <mergeCell ref="A64:I64"/>
    <mergeCell ref="V6:V7"/>
    <mergeCell ref="W6:W7"/>
    <mergeCell ref="B6:B7"/>
    <mergeCell ref="C6:C7"/>
    <mergeCell ref="D6:D7"/>
    <mergeCell ref="X6:X7"/>
    <mergeCell ref="Y6:Y7"/>
    <mergeCell ref="P6:P7"/>
    <mergeCell ref="Q6:Q7"/>
    <mergeCell ref="R6:R7"/>
    <mergeCell ref="S6:S7"/>
    <mergeCell ref="T6:T7"/>
    <mergeCell ref="U6:U7"/>
    <mergeCell ref="AF6:AF7"/>
    <mergeCell ref="Z6:Z7"/>
    <mergeCell ref="AC6:AC7"/>
    <mergeCell ref="J6:J7"/>
    <mergeCell ref="K6:K7"/>
    <mergeCell ref="D1:Z1"/>
    <mergeCell ref="B2:Z2"/>
    <mergeCell ref="A3:AD3"/>
    <mergeCell ref="A4:AD4"/>
    <mergeCell ref="A5:AF5"/>
  </mergeCells>
  <pageMargins left="0.78700000000000003" right="0.59" top="0.59" bottom="0.59" header="0.39300000000000002" footer="0.39300000000000002"/>
  <pageSetup paperSize="9" fitToHeight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RePack by SPecialiST</cp:lastModifiedBy>
  <cp:lastPrinted>2015-07-30T13:52:58Z</cp:lastPrinted>
  <dcterms:created xsi:type="dcterms:W3CDTF">2015-04-22T12:13:18Z</dcterms:created>
  <dcterms:modified xsi:type="dcterms:W3CDTF">2015-07-30T13:53:01Z</dcterms:modified>
</cp:coreProperties>
</file>